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75" windowWidth="20730" windowHeight="11760" tabRatio="325" firstSheet="2" activeTab="2"/>
  </bookViews>
  <sheets>
    <sheet name="program_wzór" sheetId="1" state="hidden" r:id="rId1"/>
    <sheet name="projekt program" sheetId="2" state="hidden" r:id="rId2"/>
    <sheet name="H I harm." sheetId="3" r:id="rId3"/>
  </sheets>
  <definedNames>
    <definedName name="_xlfn.IFERROR" hidden="1">#NAME?</definedName>
    <definedName name="_xlnm.Print_Area" localSheetId="2">'H I harm.'!$A$1:$S$130</definedName>
    <definedName name="_xlnm.Print_Area" localSheetId="0">'program_wzór'!$A$1:$AE$110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P8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1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27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<sst xmlns="http://schemas.openxmlformats.org/spreadsheetml/2006/main" count="377" uniqueCount="199">
  <si>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</si>
  <si>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</si>
  <si>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</si>
  <si>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</si>
  <si>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</si>
  <si>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</si>
  <si>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</si>
  <si>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</si>
  <si>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</si>
  <si>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</si>
  <si>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</si>
  <si>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</si>
  <si>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</si>
  <si>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</si>
  <si>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</si>
  <si>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</si>
  <si>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</si>
  <si>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</si>
  <si>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</si>
  <si>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</si>
  <si>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</si>
  <si>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</si>
  <si>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</si>
  <si>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</si>
  <si>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</si>
  <si>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</si>
  <si>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</si>
  <si>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</si>
  <si>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</si>
  <si>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</si>
  <si>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</si>
  <si>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</si>
  <si>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</si>
  <si>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</si>
  <si>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</si>
  <si>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</si>
  <si>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</si>
  <si>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</si>
  <si>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</si>
  <si>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</si>
  <si>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</si>
  <si>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</si>
  <si>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</si>
  <si>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</si>
  <si>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</si>
  <si>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</si>
  <si>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</si>
  <si>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</si>
  <si>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</si>
  <si>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</si>
  <si>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</si>
  <si>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</si>
  <si>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</si>
  <si>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</si>
  <si>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</si>
  <si>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</si>
  <si>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</si>
  <si>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</si>
  <si>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</si>
  <si>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</si>
  <si>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</si>
  <si>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</si>
  <si>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Język łaciński cz. 1</t>
  </si>
  <si>
    <t>Język łaciński cz. 2</t>
  </si>
  <si>
    <t>Vademecum studiów historycznych</t>
  </si>
  <si>
    <t>Pisanie akademickie</t>
  </si>
  <si>
    <t>Zajęcia terenowe</t>
  </si>
  <si>
    <t>NPH cz. 1</t>
  </si>
  <si>
    <t>NPH cz. 2</t>
  </si>
  <si>
    <t xml:space="preserve">NPH XIX i XX w. cz. 1         </t>
  </si>
  <si>
    <t xml:space="preserve">NPH XIX i XX w. cz. 2         </t>
  </si>
  <si>
    <t>Nauki pomocnicze historii</t>
  </si>
  <si>
    <t>Wprowadzenie do specjalności historycznych</t>
  </si>
  <si>
    <t>Metody analizy przestrzennej</t>
  </si>
  <si>
    <t>Historia starożytna</t>
  </si>
  <si>
    <t>Historia wczesnego chrześcijaństwa</t>
  </si>
  <si>
    <t>Prehistoria ziem polskich</t>
  </si>
  <si>
    <t>Historia średniowiecza</t>
  </si>
  <si>
    <t>Historia wczesnonowożytna (XVI-XVIII)</t>
  </si>
  <si>
    <t>Historia XIX w.</t>
  </si>
  <si>
    <t>Historia 1918-1945</t>
  </si>
  <si>
    <t>Historia po 1945 r.</t>
  </si>
  <si>
    <t>Praca roczna z wybranej epoki 1 (z historii starożytnej lub  średniowiecza)</t>
  </si>
  <si>
    <t>Praca roczna z wybranej epoki 2 (z historii wczesnonowożytnej lub XIX w.)</t>
  </si>
  <si>
    <t>Wychowanie fizyczne 1</t>
  </si>
  <si>
    <t>Wychowanie fizyczne 2</t>
  </si>
  <si>
    <t>Język obcy nowożytny cz.1</t>
  </si>
  <si>
    <t>Język obcy nowożytny cz.2</t>
  </si>
  <si>
    <t>Język obcy nowożytny cz.3</t>
  </si>
  <si>
    <t>Język obcy nowożytny cz.4</t>
  </si>
  <si>
    <t>Technologia informacyjna w warsztacie historyka</t>
  </si>
  <si>
    <t>Ochrona praw własności intelektualnej oraz bezpieczeństwo i higiena pracy</t>
  </si>
  <si>
    <t>Grupa Zajęć_ 3  Przedmioty kształcenia  ogólnego</t>
  </si>
  <si>
    <t>Grupa Zajęć_ 2 Przedmioty kierunkowe</t>
  </si>
  <si>
    <t xml:space="preserve">Grupa Zajęć_ 4 Przedmioty fakultatywne </t>
  </si>
  <si>
    <t>Przedmiot fakultatywny 3 (w j.obcym)</t>
  </si>
  <si>
    <t>Przedmiot fakultatywny 4</t>
  </si>
  <si>
    <t>Grupa Zajęć_ 5 Przedmioty dyplomowe</t>
  </si>
  <si>
    <t>Seminarium licencjackie cz. 1</t>
  </si>
  <si>
    <t>Seminarium licencjackie cz. 2</t>
  </si>
  <si>
    <t>Kierunek studiów: Historia</t>
  </si>
  <si>
    <t>Forma studiów: stacjonarne</t>
  </si>
  <si>
    <t>Poziom studiów: I stopnia</t>
  </si>
  <si>
    <t>Profil studiów: ogólnoakademicki</t>
  </si>
  <si>
    <t>2</t>
  </si>
  <si>
    <t>1</t>
  </si>
  <si>
    <t>3</t>
  </si>
  <si>
    <t>4</t>
  </si>
  <si>
    <t>5</t>
  </si>
  <si>
    <t>6</t>
  </si>
  <si>
    <t>Teoria regionalizmów</t>
  </si>
  <si>
    <t>Wspólnoty na pograniczu</t>
  </si>
  <si>
    <t>Historia regionalna</t>
  </si>
  <si>
    <t>Historia małych ojczyzn</t>
  </si>
  <si>
    <t xml:space="preserve">Źródła do historii regionu </t>
  </si>
  <si>
    <t>Dziedzictwo historyczne w przestrzeni publicznej</t>
  </si>
  <si>
    <t xml:space="preserve">Wybrane problemy historii regionu </t>
  </si>
  <si>
    <t>Historia propagandy wojennej</t>
  </si>
  <si>
    <t>Źródłoznawstwo  XIX-XXI w.</t>
  </si>
  <si>
    <t>Obowiązuje od roku akademickiego: 2024/2025</t>
  </si>
  <si>
    <t>Źródłoznawstwo do końca XVIII w.</t>
  </si>
  <si>
    <t>Paleografia i neografia</t>
  </si>
  <si>
    <t>Edytorstwo historyczne</t>
  </si>
  <si>
    <t>Komputerowa analiza tekstu</t>
  </si>
  <si>
    <t>Analiza źródeł masowych</t>
  </si>
  <si>
    <t>Moduł źródłoznawczy</t>
  </si>
  <si>
    <t>Moduł: historia wojskowa</t>
  </si>
  <si>
    <t xml:space="preserve">Moduł:  regionalistyczny </t>
  </si>
  <si>
    <t>Harmonogram realizacji programu studiów obowiązującego od roku akademickiego 2024/2025</t>
  </si>
  <si>
    <t>LICZBA GODZIN RAZEM</t>
  </si>
  <si>
    <t xml:space="preserve">PUNKTY ECTS
</t>
  </si>
  <si>
    <t>180</t>
  </si>
  <si>
    <t xml:space="preserve">Przedmiot fakultatywny  2 (z zakresu nauk społecznych) </t>
  </si>
  <si>
    <t xml:space="preserve">Przedmiot fakultatywny 1 (z zakresu nauk społecznych) </t>
  </si>
  <si>
    <t>Grupa zajęć 6. Dwa moduły do wyboru z trzech: źródłoznawczy, regionalistyczny i historia wojskowości   (do realizacji po jednym na 2 i 3 roku )</t>
  </si>
  <si>
    <t>Źródłoznawstwo historyczno-wojskowe</t>
  </si>
  <si>
    <t>Historia inżynierii wojskiej</t>
  </si>
  <si>
    <t>Historia techniki wojskowej</t>
  </si>
  <si>
    <t>Zajęcia terenowe z historii wojskowości</t>
  </si>
  <si>
    <t>Geografia i kartografia wojskowa</t>
  </si>
  <si>
    <t>Historiografia wojskowa</t>
  </si>
  <si>
    <t>KOD ZAJĘĆ USOS</t>
  </si>
  <si>
    <t>470-HS1-1LAC1</t>
  </si>
  <si>
    <t>470-HS1-1LAC2</t>
  </si>
  <si>
    <t>470-HS1-1VSH</t>
  </si>
  <si>
    <t>470-HS1-1PIA</t>
  </si>
  <si>
    <t>470-HS1-3HRE</t>
  </si>
  <si>
    <t>470-HS1-2ZT</t>
  </si>
  <si>
    <t>470-HS1-1NPHN1</t>
  </si>
  <si>
    <t>470-HS1-1NPHN2</t>
  </si>
  <si>
    <t>470-HS1-2NPH1</t>
  </si>
  <si>
    <t>470-HS1-2NPH2</t>
  </si>
  <si>
    <t>470-HS1-1NPH</t>
  </si>
  <si>
    <t>470-HS1-1WSH</t>
  </si>
  <si>
    <t>470-HS1-2MAP</t>
  </si>
  <si>
    <t>470-HS1-1HST</t>
  </si>
  <si>
    <t>470-HS1-1HCW</t>
  </si>
  <si>
    <t>470-HS1-1PZP</t>
  </si>
  <si>
    <t>470-HS1-1HS</t>
  </si>
  <si>
    <t>470-HS1-2HWN</t>
  </si>
  <si>
    <t>470-HS1-2HDW</t>
  </si>
  <si>
    <t>470-HS1-3HIS</t>
  </si>
  <si>
    <t>470-HS1-3HPO</t>
  </si>
  <si>
    <t>470-HS1-1PRR/1PRS</t>
  </si>
  <si>
    <t>470-HS1-2PRN/2PRD</t>
  </si>
  <si>
    <t>470-HS1-1WFZ1</t>
  </si>
  <si>
    <t>470-HS1-1WFZ2</t>
  </si>
  <si>
    <t>1JAN1, 1FRA1, 1NIEM1 …</t>
  </si>
  <si>
    <t>1JAN2, 1FRA2, 1NIEM2 …</t>
  </si>
  <si>
    <t>2JAN3, 2FRA3, 2NIEM3 …</t>
  </si>
  <si>
    <t>2JAN4, 2FRA4, 2NIEM4 …</t>
  </si>
  <si>
    <t>470-HS1-1TIN</t>
  </si>
  <si>
    <t>470-HS1-3OPW/3BHP</t>
  </si>
  <si>
    <t>470-HS1-2PFK1</t>
  </si>
  <si>
    <t>470-HS1-2PFK2</t>
  </si>
  <si>
    <t>470-HS1-3PFK3</t>
  </si>
  <si>
    <t>470-HS1-3SLI1</t>
  </si>
  <si>
    <t>470-HS1-3SLI2</t>
  </si>
  <si>
    <t>470-HS1-ZDO</t>
  </si>
  <si>
    <t>470-HS1-PIN</t>
  </si>
  <si>
    <t>470-HS1-EDH</t>
  </si>
  <si>
    <t>470-HS1-ZDD</t>
  </si>
  <si>
    <t>470-HS1-KAT</t>
  </si>
  <si>
    <t>470-HS1-AZM</t>
  </si>
  <si>
    <t>470-HS1-ZTZ</t>
  </si>
  <si>
    <t>470-HS1-WPH</t>
  </si>
  <si>
    <t>470-HS1-TR</t>
  </si>
  <si>
    <t>470-HS1-WNP</t>
  </si>
  <si>
    <t>470-HS1-DHP</t>
  </si>
  <si>
    <t>470-HS1-ZHR</t>
  </si>
  <si>
    <t>470-HS1-HMO</t>
  </si>
  <si>
    <t>470-HS1-ZTRG</t>
  </si>
  <si>
    <t>470-HS1-ZHW</t>
  </si>
  <si>
    <t>470-HS1-HIW</t>
  </si>
  <si>
    <t>470-HS1-HTW</t>
  </si>
  <si>
    <t>470-HS1-ZTW</t>
  </si>
  <si>
    <t>470-HS1-GKW</t>
  </si>
  <si>
    <t>470-HS1-HPW</t>
  </si>
  <si>
    <t>470-HS1-HW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</si>
</sst>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/>
      <bottom style="thin"/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/>
      <right style="double"/>
      <top style="thin">
        <color rgb="FF000000"/>
      </top>
      <bottom style="double"/>
    </border>
    <border>
      <left style="double"/>
      <right>
        <color indexed="63"/>
      </right>
      <top style="double">
        <color rgb="FF000000"/>
      </top>
      <bottom style="double"/>
    </border>
    <border>
      <left style="double"/>
      <right style="double"/>
      <top style="double">
        <color rgb="FF000000"/>
      </top>
      <bottom style="double"/>
    </border>
    <border>
      <left style="double"/>
      <right style="double"/>
      <top style="double"/>
      <bottom style="thin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rgb="FF000000"/>
      </right>
      <top/>
      <bottom style="thin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thin"/>
      <bottom style="thin"/>
    </border>
    <border>
      <left>
        <color indexed="63"/>
      </left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/>
    </border>
    <border>
      <left style="double">
        <color rgb="FF000000"/>
      </left>
      <right style="double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/>
      <right style="thin"/>
      <top style="double"/>
      <bottom style="thin">
        <color rgb="FF000000"/>
      </bottom>
    </border>
    <border>
      <left style="double"/>
      <right style="thin"/>
      <top style="thin">
        <color rgb="FF000000"/>
      </top>
      <bottom style="thin">
        <color rgb="FF000000"/>
      </bottom>
    </border>
    <border>
      <left style="double"/>
      <right style="thin"/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3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49" fontId="64" fillId="33" borderId="0" xfId="0" applyNumberFormat="1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 applyProtection="1">
      <alignment vertical="center"/>
      <protection locked="0"/>
    </xf>
    <xf numFmtId="0" fontId="64" fillId="33" borderId="65" xfId="0" applyFont="1" applyFill="1" applyBorder="1" applyAlignment="1" applyProtection="1">
      <alignment vertical="center"/>
      <protection locked="0"/>
    </xf>
    <xf numFmtId="0" fontId="64" fillId="33" borderId="25" xfId="0" applyFont="1" applyFill="1" applyBorder="1" applyAlignment="1" applyProtection="1" quotePrefix="1">
      <alignment horizontal="center" vertical="center"/>
      <protection locked="0"/>
    </xf>
    <xf numFmtId="0" fontId="64" fillId="33" borderId="27" xfId="0" applyFont="1" applyFill="1" applyBorder="1" applyAlignment="1" applyProtection="1" quotePrefix="1">
      <alignment horizontal="center" vertical="center"/>
      <protection locked="0"/>
    </xf>
    <xf numFmtId="49" fontId="64" fillId="33" borderId="0" xfId="0" applyNumberFormat="1" applyFont="1" applyFill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66" fillId="33" borderId="0" xfId="0" applyFont="1" applyFill="1" applyAlignment="1" applyProtection="1">
      <alignment vertical="center"/>
      <protection locked="0"/>
    </xf>
    <xf numFmtId="1" fontId="6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7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66" fillId="33" borderId="0" xfId="0" applyFont="1" applyFill="1" applyBorder="1" applyAlignment="1" applyProtection="1">
      <alignment vertical="center"/>
      <protection locked="0"/>
    </xf>
    <xf numFmtId="0" fontId="68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11" fillId="33" borderId="66" xfId="0" applyFont="1" applyFill="1" applyBorder="1" applyAlignment="1" applyProtection="1">
      <alignment horizontal="center" vertical="center"/>
      <protection locked="0"/>
    </xf>
    <xf numFmtId="0" fontId="12" fillId="33" borderId="67" xfId="0" applyFont="1" applyFill="1" applyBorder="1" applyAlignment="1" applyProtection="1">
      <alignment horizontal="center" vertical="center"/>
      <protection locked="0"/>
    </xf>
    <xf numFmtId="0" fontId="12" fillId="33" borderId="68" xfId="0" applyFont="1" applyFill="1" applyBorder="1" applyAlignment="1" applyProtection="1" quotePrefix="1">
      <alignment horizontal="center" vertical="center"/>
      <protection locked="0"/>
    </xf>
    <xf numFmtId="49" fontId="12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0" fillId="0" borderId="69" xfId="0" applyFont="1" applyFill="1" applyBorder="1" applyAlignment="1">
      <alignment horizontal="left" wrapText="1"/>
    </xf>
    <xf numFmtId="49" fontId="12" fillId="33" borderId="70" xfId="52" applyNumberFormat="1" applyFont="1" applyFill="1" applyBorder="1" applyAlignment="1">
      <alignment horizontal="center" vertical="center"/>
      <protection/>
    </xf>
    <xf numFmtId="49" fontId="12" fillId="33" borderId="71" xfId="52" applyNumberFormat="1" applyFont="1" applyFill="1" applyBorder="1" applyAlignment="1">
      <alignment horizontal="center" vertical="center"/>
      <protection/>
    </xf>
    <xf numFmtId="0" fontId="12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13" xfId="0" applyFont="1" applyFill="1" applyBorder="1" applyAlignment="1" applyProtection="1">
      <alignment horizontal="left" vertical="center" shrinkToFit="1"/>
      <protection locked="0"/>
    </xf>
    <xf numFmtId="0" fontId="12" fillId="33" borderId="49" xfId="0" applyFont="1" applyFill="1" applyBorder="1" applyAlignment="1" applyProtection="1">
      <alignment horizontal="left" vertical="center" shrinkToFit="1"/>
      <protection locked="0"/>
    </xf>
    <xf numFmtId="0" fontId="12" fillId="33" borderId="16" xfId="0" applyFont="1" applyFill="1" applyBorder="1" applyAlignment="1" applyProtection="1">
      <alignment horizontal="left" vertical="center" shrinkToFit="1"/>
      <protection locked="0"/>
    </xf>
    <xf numFmtId="0" fontId="12" fillId="33" borderId="40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49" fontId="12" fillId="33" borderId="72" xfId="52" applyNumberFormat="1" applyFont="1" applyFill="1" applyBorder="1" applyAlignment="1">
      <alignment horizontal="center" vertical="center"/>
      <protection/>
    </xf>
    <xf numFmtId="49" fontId="12" fillId="33" borderId="73" xfId="52" applyNumberFormat="1" applyFont="1" applyFill="1" applyBorder="1" applyAlignment="1">
      <alignment horizontal="center" vertical="center"/>
      <protection/>
    </xf>
    <xf numFmtId="49" fontId="12" fillId="33" borderId="70" xfId="52" applyNumberFormat="1" applyFont="1" applyFill="1" applyBorder="1" applyAlignment="1">
      <alignment horizontal="center" vertical="center"/>
      <protection/>
    </xf>
    <xf numFmtId="49" fontId="12" fillId="33" borderId="71" xfId="52" applyNumberFormat="1" applyFont="1" applyFill="1" applyBorder="1" applyAlignment="1">
      <alignment horizontal="center" vertical="center"/>
      <protection/>
    </xf>
    <xf numFmtId="1" fontId="14" fillId="0" borderId="69" xfId="0" applyNumberFormat="1" applyFont="1" applyFill="1" applyBorder="1" applyAlignment="1">
      <alignment horizontal="center" vertical="top" shrinkToFit="1"/>
    </xf>
    <xf numFmtId="1" fontId="14" fillId="0" borderId="69" xfId="0" applyNumberFormat="1" applyFont="1" applyFill="1" applyBorder="1" applyAlignment="1">
      <alignment horizontal="center" vertical="top" shrinkToFit="1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left" vertical="center"/>
    </xf>
    <xf numFmtId="49" fontId="15" fillId="33" borderId="74" xfId="52" applyNumberFormat="1" applyFont="1" applyFill="1" applyBorder="1" applyAlignment="1">
      <alignment horizontal="center" vertical="center"/>
      <protection/>
    </xf>
    <xf numFmtId="49" fontId="15" fillId="33" borderId="72" xfId="52" applyNumberFormat="1" applyFont="1" applyFill="1" applyBorder="1" applyAlignment="1">
      <alignment horizontal="center" vertical="center"/>
      <protection/>
    </xf>
    <xf numFmtId="49" fontId="15" fillId="33" borderId="75" xfId="52" applyNumberFormat="1" applyFont="1" applyFill="1" applyBorder="1" applyAlignment="1">
      <alignment horizontal="center" vertical="center"/>
      <protection/>
    </xf>
    <xf numFmtId="49" fontId="15" fillId="33" borderId="76" xfId="52" applyNumberFormat="1" applyFont="1" applyFill="1" applyBorder="1" applyAlignment="1">
      <alignment horizontal="center" vertical="center"/>
      <protection/>
    </xf>
    <xf numFmtId="49" fontId="15" fillId="33" borderId="77" xfId="52" applyNumberFormat="1" applyFont="1" applyFill="1" applyBorder="1" applyAlignment="1">
      <alignment horizontal="center" vertical="center"/>
      <protection/>
    </xf>
    <xf numFmtId="49" fontId="15" fillId="33" borderId="78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>
      <alignment horizontal="center" vertical="center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centerContinuous" vertical="center"/>
      <protection locked="0"/>
    </xf>
    <xf numFmtId="49" fontId="12" fillId="33" borderId="10" xfId="0" applyNumberFormat="1" applyFont="1" applyFill="1" applyBorder="1" applyAlignment="1" applyProtection="1">
      <alignment horizontal="left" vertical="center" textRotation="90" wrapText="1" shrinkToFit="1"/>
      <protection locked="0"/>
    </xf>
    <xf numFmtId="0" fontId="15" fillId="33" borderId="79" xfId="52" applyFont="1" applyFill="1" applyBorder="1" applyAlignment="1">
      <alignment horizontal="center" vertical="center"/>
      <protection/>
    </xf>
    <xf numFmtId="0" fontId="15" fillId="33" borderId="80" xfId="52" applyFont="1" applyFill="1" applyBorder="1" applyAlignment="1">
      <alignment horizontal="center" vertical="center"/>
      <protection/>
    </xf>
    <xf numFmtId="0" fontId="12" fillId="33" borderId="74" xfId="52" applyFont="1" applyFill="1" applyBorder="1" applyAlignment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64" fillId="33" borderId="73" xfId="52" applyFont="1" applyFill="1" applyBorder="1" applyAlignment="1">
      <alignment horizontal="center" vertical="center"/>
      <protection/>
    </xf>
    <xf numFmtId="0" fontId="64" fillId="33" borderId="70" xfId="52" applyFont="1" applyFill="1" applyBorder="1" applyAlignment="1">
      <alignment horizontal="center" vertical="center"/>
      <protection/>
    </xf>
    <xf numFmtId="0" fontId="12" fillId="33" borderId="0" xfId="0" applyFont="1" applyFill="1" applyAlignment="1" applyProtection="1">
      <alignment vertical="center" wrapText="1"/>
      <protection locked="0"/>
    </xf>
    <xf numFmtId="49" fontId="11" fillId="33" borderId="81" xfId="0" applyNumberFormat="1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center" vertical="center"/>
      <protection locked="0"/>
    </xf>
    <xf numFmtId="0" fontId="11" fillId="33" borderId="82" xfId="0" applyFont="1" applyFill="1" applyBorder="1" applyAlignment="1" applyProtection="1">
      <alignment horizontal="center" vertical="center"/>
      <protection locked="0"/>
    </xf>
    <xf numFmtId="49" fontId="15" fillId="33" borderId="83" xfId="0" applyNumberFormat="1" applyFont="1" applyFill="1" applyBorder="1" applyAlignment="1">
      <alignment horizontal="center" vertical="center"/>
    </xf>
    <xf numFmtId="0" fontId="11" fillId="33" borderId="63" xfId="0" applyNumberFormat="1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 locked="0"/>
    </xf>
    <xf numFmtId="0" fontId="11" fillId="33" borderId="84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87" xfId="0" applyFont="1" applyFill="1" applyBorder="1" applyAlignment="1" applyProtection="1">
      <alignment horizontal="left" vertical="center" shrinkToFit="1"/>
      <protection locked="0"/>
    </xf>
    <xf numFmtId="0" fontId="11" fillId="33" borderId="88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89" xfId="0" applyFont="1" applyFill="1" applyBorder="1" applyAlignment="1" applyProtection="1">
      <alignment horizontal="left" vertical="center" shrinkToFit="1"/>
      <protection locked="0"/>
    </xf>
    <xf numFmtId="0" fontId="64" fillId="0" borderId="15" xfId="0" applyFont="1" applyFill="1" applyBorder="1" applyAlignment="1" applyProtection="1">
      <alignment horizontal="justify" vertical="center" wrapText="1"/>
      <protection locked="0"/>
    </xf>
    <xf numFmtId="0" fontId="64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69" fillId="0" borderId="84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85" xfId="0" applyFont="1" applyBorder="1" applyAlignment="1">
      <alignment horizontal="center" vertical="center" wrapText="1"/>
    </xf>
    <xf numFmtId="0" fontId="69" fillId="0" borderId="8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89" xfId="0" applyFont="1" applyBorder="1" applyAlignment="1">
      <alignment horizontal="center" vertical="center" wrapText="1"/>
    </xf>
    <xf numFmtId="0" fontId="11" fillId="33" borderId="88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87" xfId="0" applyFont="1" applyFill="1" applyBorder="1" applyAlignment="1">
      <alignment vertical="center"/>
    </xf>
    <xf numFmtId="1" fontId="64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5" xfId="0" applyFont="1" applyFill="1" applyBorder="1" applyAlignment="1">
      <alignment horizontal="justify" vertical="center" wrapText="1"/>
    </xf>
    <xf numFmtId="0" fontId="64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12" fillId="33" borderId="84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5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86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right" vertical="center"/>
      <protection locked="0"/>
    </xf>
    <xf numFmtId="0" fontId="65" fillId="33" borderId="89" xfId="0" applyFont="1" applyFill="1" applyBorder="1" applyAlignment="1" applyProtection="1">
      <alignment horizontal="right" vertical="center"/>
      <protection locked="0"/>
    </xf>
    <xf numFmtId="0" fontId="11" fillId="33" borderId="84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87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87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64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4" fillId="0" borderId="90" xfId="0" applyFont="1" applyFill="1" applyBorder="1" applyAlignment="1" applyProtection="1">
      <alignment horizontal="justify" vertical="center" wrapText="1"/>
      <protection locked="0"/>
    </xf>
    <xf numFmtId="0" fontId="64" fillId="0" borderId="64" xfId="0" applyFont="1" applyFill="1" applyBorder="1" applyAlignment="1" applyProtection="1">
      <alignment horizontal="justify" vertical="center" wrapText="1"/>
      <protection locked="0"/>
    </xf>
    <xf numFmtId="0" fontId="64" fillId="0" borderId="91" xfId="0" applyFont="1" applyFill="1" applyBorder="1" applyAlignment="1" applyProtection="1">
      <alignment horizontal="justify" vertical="center" wrapText="1"/>
      <protection locked="0"/>
    </xf>
    <xf numFmtId="0" fontId="64" fillId="0" borderId="92" xfId="0" applyFont="1" applyFill="1" applyBorder="1" applyAlignment="1" applyProtection="1">
      <alignment horizontal="justify" vertical="center" wrapText="1"/>
      <protection locked="0"/>
    </xf>
    <xf numFmtId="0" fontId="64" fillId="0" borderId="16" xfId="0" applyFont="1" applyFill="1" applyBorder="1" applyAlignment="1" applyProtection="1">
      <alignment horizontal="justify" vertical="center" wrapText="1"/>
      <protection locked="0"/>
    </xf>
    <xf numFmtId="0" fontId="64" fillId="0" borderId="67" xfId="0" applyFont="1" applyFill="1" applyBorder="1" applyAlignment="1" applyProtection="1">
      <alignment horizontal="justify" vertical="center" wrapText="1"/>
      <protection locked="0"/>
    </xf>
    <xf numFmtId="0" fontId="64" fillId="0" borderId="15" xfId="0" applyFont="1" applyFill="1" applyBorder="1" applyAlignment="1" applyProtection="1">
      <alignment horizontal="left" vertical="center" wrapText="1"/>
      <protection locked="0"/>
    </xf>
    <xf numFmtId="0" fontId="64" fillId="0" borderId="15" xfId="0" applyFont="1" applyFill="1" applyBorder="1" applyAlignment="1">
      <alignment horizontal="left" vertical="center" wrapText="1"/>
    </xf>
    <xf numFmtId="0" fontId="11" fillId="33" borderId="47" xfId="0" applyFont="1" applyFill="1" applyBorder="1" applyAlignment="1" applyProtection="1">
      <alignment horizontal="left" vertical="center" wrapText="1"/>
      <protection locked="0"/>
    </xf>
    <xf numFmtId="0" fontId="11" fillId="33" borderId="37" xfId="0" applyFont="1" applyFill="1" applyBorder="1" applyAlignment="1" applyProtection="1">
      <alignment horizontal="left" vertical="center" wrapText="1"/>
      <protection locked="0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  <xf numFmtId="0" fontId="12" fillId="33" borderId="89" xfId="0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2" fillId="33" borderId="37" xfId="0" applyFont="1" applyFill="1" applyBorder="1" applyAlignment="1" applyProtection="1">
      <alignment horizontal="left" vertical="center"/>
      <protection locked="0"/>
    </xf>
    <xf numFmtId="0" fontId="12" fillId="33" borderId="37" xfId="0" applyFont="1" applyFill="1" applyBorder="1" applyAlignment="1">
      <alignment horizontal="left" vertical="center" shrinkToFit="1"/>
    </xf>
    <xf numFmtId="0" fontId="12" fillId="33" borderId="56" xfId="0" applyFont="1" applyFill="1" applyBorder="1" applyAlignment="1" applyProtection="1">
      <alignment horizontal="left" vertical="center" shrinkToFit="1"/>
      <protection locked="0"/>
    </xf>
    <xf numFmtId="0" fontId="12" fillId="33" borderId="59" xfId="0" applyFont="1" applyFill="1" applyBorder="1" applyAlignment="1" applyProtection="1">
      <alignment horizontal="left" vertical="center" shrinkToFit="1"/>
      <protection locked="0"/>
    </xf>
    <xf numFmtId="0" fontId="12" fillId="33" borderId="57" xfId="0" applyFont="1" applyFill="1" applyBorder="1" applyAlignment="1" applyProtection="1">
      <alignment horizontal="left" vertical="center" shrinkToFit="1"/>
      <protection locked="0"/>
    </xf>
    <xf numFmtId="0" fontId="12" fillId="33" borderId="58" xfId="0" applyFont="1" applyFill="1" applyBorder="1" applyAlignment="1" applyProtection="1">
      <alignment horizontal="left" vertical="center" shrinkToFit="1"/>
      <protection locked="0"/>
    </xf>
    <xf numFmtId="0" fontId="15" fillId="33" borderId="93" xfId="52" applyFont="1" applyFill="1" applyBorder="1" applyAlignment="1">
      <alignment horizontal="center" vertical="center"/>
      <protection/>
    </xf>
    <xf numFmtId="0" fontId="15" fillId="33" borderId="94" xfId="52" applyFont="1" applyFill="1" applyBorder="1" applyAlignment="1">
      <alignment horizontal="center" vertical="center"/>
      <protection/>
    </xf>
    <xf numFmtId="0" fontId="12" fillId="33" borderId="64" xfId="0" applyFont="1" applyFill="1" applyBorder="1" applyAlignment="1" applyProtection="1">
      <alignment horizontal="left" vertical="center" shrinkToFit="1"/>
      <protection locked="0"/>
    </xf>
    <xf numFmtId="0" fontId="12" fillId="33" borderId="95" xfId="0" applyFont="1" applyFill="1" applyBorder="1" applyAlignment="1" applyProtection="1">
      <alignment horizontal="left" vertical="center" shrinkToFit="1"/>
      <protection locked="0"/>
    </xf>
    <xf numFmtId="0" fontId="12" fillId="33" borderId="93" xfId="52" applyFont="1" applyFill="1" applyBorder="1" applyAlignment="1">
      <alignment horizontal="center" vertical="center"/>
      <protection/>
    </xf>
    <xf numFmtId="0" fontId="12" fillId="33" borderId="79" xfId="52" applyFont="1" applyFill="1" applyBorder="1" applyAlignment="1">
      <alignment horizontal="center" vertical="center"/>
      <protection/>
    </xf>
    <xf numFmtId="49" fontId="12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6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6" xfId="0" applyFont="1" applyFill="1" applyBorder="1" applyAlignment="1">
      <alignment horizontal="left" vertical="top" wrapText="1"/>
    </xf>
    <xf numFmtId="0" fontId="64" fillId="33" borderId="97" xfId="52" applyFont="1" applyFill="1" applyBorder="1" applyAlignment="1">
      <alignment horizontal="center" vertical="center"/>
      <protection/>
    </xf>
    <xf numFmtId="0" fontId="64" fillId="33" borderId="98" xfId="52" applyFont="1" applyFill="1" applyBorder="1" applyAlignment="1">
      <alignment horizontal="center" vertical="center"/>
      <protection/>
    </xf>
    <xf numFmtId="0" fontId="12" fillId="33" borderId="14" xfId="0" applyFont="1" applyFill="1" applyBorder="1" applyAlignment="1" applyProtection="1">
      <alignment horizontal="left" vertical="center" shrinkToFit="1"/>
      <protection locked="0"/>
    </xf>
    <xf numFmtId="0" fontId="12" fillId="33" borderId="35" xfId="0" applyFont="1" applyFill="1" applyBorder="1" applyAlignment="1" applyProtection="1">
      <alignment horizontal="left" vertical="center" shrinkToFit="1"/>
      <protection locked="0"/>
    </xf>
    <xf numFmtId="0" fontId="12" fillId="0" borderId="99" xfId="0" applyFont="1" applyFill="1" applyBorder="1" applyAlignment="1">
      <alignment horizontal="left" vertical="top" wrapText="1"/>
    </xf>
    <xf numFmtId="0" fontId="64" fillId="33" borderId="100" xfId="52" applyFont="1" applyFill="1" applyBorder="1" applyAlignment="1">
      <alignment horizontal="center" vertical="center"/>
      <protection/>
    </xf>
    <xf numFmtId="49" fontId="12" fillId="33" borderId="101" xfId="52" applyNumberFormat="1" applyFont="1" applyFill="1" applyBorder="1" applyAlignment="1">
      <alignment horizontal="center" vertical="center"/>
      <protection/>
    </xf>
    <xf numFmtId="1" fontId="14" fillId="0" borderId="102" xfId="0" applyNumberFormat="1" applyFont="1" applyFill="1" applyBorder="1" applyAlignment="1">
      <alignment horizontal="center" vertical="top" shrinkToFit="1"/>
    </xf>
    <xf numFmtId="49" fontId="12" fillId="33" borderId="101" xfId="52" applyNumberFormat="1" applyFont="1" applyFill="1" applyBorder="1" applyAlignment="1">
      <alignment horizontal="center" vertical="center"/>
      <protection/>
    </xf>
    <xf numFmtId="0" fontId="0" fillId="0" borderId="102" xfId="0" applyFont="1" applyFill="1" applyBorder="1" applyAlignment="1">
      <alignment horizontal="center" wrapText="1"/>
    </xf>
    <xf numFmtId="0" fontId="0" fillId="0" borderId="103" xfId="0" applyFont="1" applyFill="1" applyBorder="1" applyAlignment="1">
      <alignment horizontal="center" wrapText="1"/>
    </xf>
    <xf numFmtId="1" fontId="14" fillId="0" borderId="103" xfId="0" applyNumberFormat="1" applyFont="1" applyFill="1" applyBorder="1" applyAlignment="1">
      <alignment horizontal="center" vertical="top" shrinkToFit="1"/>
    </xf>
    <xf numFmtId="0" fontId="11" fillId="33" borderId="87" xfId="0" applyFont="1" applyFill="1" applyBorder="1" applyAlignment="1" applyProtection="1">
      <alignment horizontal="left" vertical="center"/>
      <protection locked="0"/>
    </xf>
    <xf numFmtId="0" fontId="12" fillId="33" borderId="39" xfId="0" applyFont="1" applyFill="1" applyBorder="1" applyAlignment="1" applyProtection="1">
      <alignment horizontal="left" vertical="center" shrinkToFit="1"/>
      <protection locked="0"/>
    </xf>
    <xf numFmtId="0" fontId="12" fillId="33" borderId="27" xfId="0" applyFont="1" applyFill="1" applyBorder="1" applyAlignment="1" applyProtection="1">
      <alignment horizontal="left" vertical="center"/>
      <protection locked="0"/>
    </xf>
    <xf numFmtId="0" fontId="12" fillId="33" borderId="57" xfId="0" applyFont="1" applyFill="1" applyBorder="1" applyAlignment="1" applyProtection="1">
      <alignment horizontal="left" vertical="center"/>
      <protection locked="0"/>
    </xf>
    <xf numFmtId="0" fontId="12" fillId="0" borderId="104" xfId="0" applyFont="1" applyFill="1" applyBorder="1" applyAlignment="1">
      <alignment horizontal="left" vertical="top" wrapText="1"/>
    </xf>
    <xf numFmtId="0" fontId="12" fillId="0" borderId="105" xfId="0" applyFont="1" applyFill="1" applyBorder="1" applyAlignment="1">
      <alignment horizontal="left" vertical="top" wrapText="1"/>
    </xf>
    <xf numFmtId="0" fontId="12" fillId="0" borderId="106" xfId="0" applyFont="1" applyFill="1" applyBorder="1" applyAlignment="1">
      <alignment horizontal="left" vertical="top" wrapText="1"/>
    </xf>
    <xf numFmtId="0" fontId="11" fillId="34" borderId="27" xfId="0" applyFont="1" applyFill="1" applyBorder="1" applyAlignment="1" applyProtection="1">
      <alignment horizontal="left" vertical="center"/>
      <protection locked="0"/>
    </xf>
    <xf numFmtId="0" fontId="14" fillId="0" borderId="107" xfId="0" applyFont="1" applyFill="1" applyBorder="1" applyAlignment="1">
      <alignment horizontal="center" wrapText="1"/>
    </xf>
    <xf numFmtId="0" fontId="14" fillId="0" borderId="69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11.37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11.375" style="2" customWidth="1"/>
    <col min="30" max="30" width="13.00390625" style="2" customWidth="1"/>
    <col min="31" max="31" width="6.00390625" style="2" customWidth="1"/>
    <col min="32" max="16384" width="11.375" style="2" customWidth="1"/>
  </cols>
  <sheetData>
    <row r="1" spans="1:9" ht="15.75">
      <c r="A1" s="264" t="s">
        <v>42</v>
      </c>
      <c r="B1" s="265"/>
      <c r="C1" s="265"/>
      <c r="D1" s="265"/>
      <c r="E1" s="265"/>
      <c r="F1" s="265"/>
      <c r="G1" s="265"/>
      <c r="H1" s="265"/>
      <c r="I1" s="265"/>
    </row>
    <row r="2" spans="1:27" ht="19.5" customHeight="1" thickBot="1">
      <c r="A2" s="247" t="s">
        <v>20</v>
      </c>
      <c r="B2" s="248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66" t="s">
        <v>3</v>
      </c>
      <c r="H3" s="267"/>
      <c r="I3" s="267"/>
      <c r="J3" s="267"/>
      <c r="K3" s="267"/>
      <c r="L3" s="267"/>
      <c r="M3" s="267"/>
      <c r="N3" s="268"/>
      <c r="O3" s="258" t="s">
        <v>0</v>
      </c>
      <c r="P3" s="259"/>
      <c r="Q3" s="259"/>
      <c r="R3" s="259"/>
      <c r="S3" s="258" t="s">
        <v>1</v>
      </c>
      <c r="T3" s="259"/>
      <c r="U3" s="259"/>
      <c r="V3" s="259"/>
      <c r="W3" s="258" t="s">
        <v>2</v>
      </c>
      <c r="X3" s="259"/>
      <c r="Y3" s="259"/>
      <c r="Z3" s="259"/>
      <c r="AA3" s="249" t="s">
        <v>55</v>
      </c>
      <c r="AB3" s="250"/>
      <c r="AC3" s="250"/>
      <c r="AD3" s="250"/>
      <c r="AE3" s="251"/>
    </row>
    <row r="4" spans="6:31" ht="16.5" customHeight="1" thickBot="1" thickTop="1">
      <c r="F4" s="4"/>
      <c r="G4" s="269"/>
      <c r="H4" s="270"/>
      <c r="I4" s="270"/>
      <c r="J4" s="270"/>
      <c r="K4" s="270"/>
      <c r="L4" s="270"/>
      <c r="M4" s="270"/>
      <c r="N4" s="271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58" t="s">
        <v>9</v>
      </c>
      <c r="Z4" s="260"/>
      <c r="AA4" s="252"/>
      <c r="AB4" s="253"/>
      <c r="AC4" s="253"/>
      <c r="AD4" s="253"/>
      <c r="AE4" s="254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37" t="s">
        <v>28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9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45" t="s">
        <v>11</v>
      </c>
      <c r="B13" s="246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37" t="s">
        <v>29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9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45" t="s">
        <v>11</v>
      </c>
      <c r="B20" s="246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31" t="s">
        <v>30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3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45" t="s">
        <v>11</v>
      </c>
      <c r="B27" s="246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37" t="s">
        <v>31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9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74" t="s">
        <v>11</v>
      </c>
      <c r="B34" s="256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37" t="s">
        <v>32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9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55" t="s">
        <v>11</v>
      </c>
      <c r="B41" s="256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37" t="s">
        <v>33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9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45" t="s">
        <v>11</v>
      </c>
      <c r="B48" s="246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40" t="s">
        <v>37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79"/>
    </row>
    <row r="50" spans="1:31" ht="16.5" customHeight="1" thickBot="1">
      <c r="A50" s="240" t="s">
        <v>35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79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57" t="s">
        <v>11</v>
      </c>
      <c r="B56" s="246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37" t="s">
        <v>36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9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57" t="s">
        <v>11</v>
      </c>
      <c r="B63" s="246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31" t="s">
        <v>38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3"/>
    </row>
    <row r="65" spans="1:31" ht="16.5" customHeight="1" thickBot="1">
      <c r="A65" s="234" t="s">
        <v>35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6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57" t="s">
        <v>11</v>
      </c>
      <c r="B71" s="246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37" t="s">
        <v>39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9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55" t="s">
        <v>11</v>
      </c>
      <c r="B78" s="256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31" t="s">
        <v>41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3"/>
    </row>
    <row r="80" spans="1:31" ht="16.5" customHeight="1" thickBot="1">
      <c r="A80" s="234" t="s">
        <v>40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6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40" t="s">
        <v>36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2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45" t="s">
        <v>11</v>
      </c>
      <c r="B93" s="246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37" t="s">
        <v>34</v>
      </c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9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75" t="s">
        <v>14</v>
      </c>
      <c r="B96" s="276"/>
      <c r="C96" s="146"/>
      <c r="D96" s="141">
        <f>D13+D20+D27+D34+D41+D48+D56+D63+D71+D78+D86+D93+D95</f>
        <v>0</v>
      </c>
      <c r="E96" s="277">
        <f>E95+E41+E34+E27+E20+E13+E63+E71+E78+E86+E93</f>
        <v>0</v>
      </c>
      <c r="F96" s="278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81"/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72" t="s">
        <v>13</v>
      </c>
      <c r="K99" s="272"/>
      <c r="L99" s="272"/>
      <c r="M99" s="272"/>
      <c r="N99" s="273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82" t="s">
        <v>57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4"/>
    </row>
    <row r="102" spans="1:31" ht="16.5" customHeight="1">
      <c r="A102" s="285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7"/>
    </row>
    <row r="103" spans="1:31" ht="16.5" customHeight="1">
      <c r="A103" s="262" t="s">
        <v>47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</row>
    <row r="104" spans="1:31" ht="14.25" customHeight="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</row>
    <row r="105" spans="1:31" ht="30.75" customHeight="1">
      <c r="A105" s="262" t="s">
        <v>58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44" t="e">
        <f>(AA96/D96)*100</f>
        <v>#DIV/0!</v>
      </c>
      <c r="AB105" s="244"/>
      <c r="AC105" s="244"/>
      <c r="AD105" s="244"/>
      <c r="AE105" s="244"/>
    </row>
    <row r="106" spans="1:31" ht="28.5" customHeight="1">
      <c r="A106" s="262" t="s">
        <v>48</v>
      </c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44" t="e">
        <f>(AB96/D96)*100</f>
        <v>#DIV/0!</v>
      </c>
      <c r="AB106" s="244"/>
      <c r="AC106" s="244"/>
      <c r="AD106" s="244"/>
      <c r="AE106" s="244"/>
    </row>
    <row r="107" spans="1:31" ht="16.5" customHeight="1">
      <c r="A107" s="243" t="s">
        <v>52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30" t="e">
        <f>AD96*100/D96</f>
        <v>#DIV/0!</v>
      </c>
      <c r="AB107" s="230"/>
      <c r="AC107" s="230"/>
      <c r="AD107" s="230"/>
      <c r="AE107" s="230"/>
    </row>
    <row r="108" spans="1:31" ht="30.75" customHeight="1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30"/>
      <c r="AB108" s="230"/>
      <c r="AC108" s="230"/>
      <c r="AD108" s="230"/>
      <c r="AE108" s="230"/>
    </row>
    <row r="109" spans="1:31" ht="16.5" customHeight="1">
      <c r="A109" s="243" t="s">
        <v>49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30" t="e">
        <f>AE96/D96*100</f>
        <v>#DIV/0!</v>
      </c>
      <c r="AB109" s="230"/>
      <c r="AC109" s="230"/>
      <c r="AD109" s="230"/>
      <c r="AE109" s="230"/>
    </row>
    <row r="110" spans="1:31" ht="16.5" customHeight="1">
      <c r="A110" s="280"/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30"/>
      <c r="AB110" s="230"/>
      <c r="AC110" s="230"/>
      <c r="AD110" s="230"/>
      <c r="AE110" s="230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11.37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3.875" style="2" customWidth="1"/>
    <col min="5" max="5" width="5.25390625" style="160" customWidth="1"/>
    <col min="6" max="6" width="8.75390625" style="160" customWidth="1"/>
    <col min="7" max="7" width="6.75390625" style="160" customWidth="1"/>
    <col min="8" max="8" width="13.375" style="160" customWidth="1"/>
    <col min="9" max="9" width="7.375" style="160" customWidth="1"/>
    <col min="10" max="24" width="3.75390625" style="164" customWidth="1"/>
    <col min="25" max="25" width="3.75390625" style="93" customWidth="1"/>
    <col min="26" max="27" width="11.375" style="93" customWidth="1"/>
    <col min="28" max="28" width="13.00390625" style="93" customWidth="1"/>
    <col min="29" max="29" width="6.00390625" style="93" customWidth="1"/>
    <col min="30" max="30" width="11.375" style="93" customWidth="1"/>
    <col min="31" max="16384" width="11.375" style="2" customWidth="1"/>
  </cols>
  <sheetData>
    <row r="1" spans="1:7" ht="15.75">
      <c r="A1" s="264" t="s">
        <v>59</v>
      </c>
      <c r="B1" s="265"/>
      <c r="C1" s="265"/>
      <c r="D1" s="265"/>
      <c r="E1" s="265"/>
      <c r="F1" s="265"/>
      <c r="G1" s="265"/>
    </row>
    <row r="2" spans="1:25" ht="19.5" customHeight="1" thickBot="1">
      <c r="A2" s="247" t="s">
        <v>20</v>
      </c>
      <c r="B2" s="248"/>
      <c r="C2" s="74"/>
      <c r="O2" s="165"/>
      <c r="Q2" s="165"/>
      <c r="S2" s="165"/>
      <c r="U2" s="165"/>
      <c r="W2" s="165"/>
      <c r="Y2" s="166"/>
    </row>
    <row r="3" spans="5:24" ht="12.75" customHeight="1" thickTop="1">
      <c r="E3" s="249" t="s">
        <v>55</v>
      </c>
      <c r="F3" s="250"/>
      <c r="G3" s="250"/>
      <c r="H3" s="250"/>
      <c r="I3" s="251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52"/>
      <c r="F4" s="253"/>
      <c r="G4" s="253"/>
      <c r="H4" s="253"/>
      <c r="I4" s="254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s="159" customFormat="1" ht="16.5" customHeight="1" thickBot="1" thickTop="1">
      <c r="A7" s="237" t="s">
        <v>28</v>
      </c>
      <c r="B7" s="238"/>
      <c r="C7" s="238"/>
      <c r="D7" s="238"/>
      <c r="E7" s="238"/>
      <c r="F7" s="238"/>
      <c r="G7" s="238"/>
      <c r="H7" s="238"/>
      <c r="I7" s="239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59" customFormat="1" ht="16.5" customHeight="1" thickBot="1" thickTop="1">
      <c r="A13" s="245" t="s">
        <v>11</v>
      </c>
      <c r="B13" s="246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37" t="s">
        <v>29</v>
      </c>
      <c r="B14" s="238"/>
      <c r="C14" s="238"/>
      <c r="D14" s="238"/>
      <c r="E14" s="238"/>
      <c r="F14" s="238"/>
      <c r="G14" s="238"/>
      <c r="H14" s="238"/>
      <c r="I14" s="239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59" customFormat="1" ht="16.5" customHeight="1" thickBot="1" thickTop="1">
      <c r="A20" s="245" t="s">
        <v>11</v>
      </c>
      <c r="B20" s="246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37" t="s">
        <v>30</v>
      </c>
      <c r="B21" s="238"/>
      <c r="C21" s="238"/>
      <c r="D21" s="238"/>
      <c r="E21" s="238"/>
      <c r="F21" s="238"/>
      <c r="G21" s="238"/>
      <c r="H21" s="238"/>
      <c r="I21" s="239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59" customFormat="1" ht="16.5" customHeight="1" thickBot="1" thickTop="1">
      <c r="A27" s="245" t="s">
        <v>11</v>
      </c>
      <c r="B27" s="246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37" t="s">
        <v>31</v>
      </c>
      <c r="B28" s="238"/>
      <c r="C28" s="238"/>
      <c r="D28" s="238"/>
      <c r="E28" s="238"/>
      <c r="F28" s="238"/>
      <c r="G28" s="238"/>
      <c r="H28" s="238"/>
      <c r="I28" s="239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59" customFormat="1" ht="16.5" customHeight="1" thickBot="1" thickTop="1">
      <c r="A34" s="274" t="s">
        <v>11</v>
      </c>
      <c r="B34" s="256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37" t="s">
        <v>32</v>
      </c>
      <c r="B35" s="238"/>
      <c r="C35" s="238"/>
      <c r="D35" s="238"/>
      <c r="E35" s="238"/>
      <c r="F35" s="238"/>
      <c r="G35" s="238"/>
      <c r="H35" s="238"/>
      <c r="I35" s="239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59" customFormat="1" ht="16.5" customHeight="1" thickBot="1" thickTop="1">
      <c r="A41" s="255" t="s">
        <v>11</v>
      </c>
      <c r="B41" s="256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59" customFormat="1" ht="16.5" customHeight="1" thickBot="1" thickTop="1">
      <c r="A42" s="237" t="s">
        <v>33</v>
      </c>
      <c r="B42" s="238"/>
      <c r="C42" s="238"/>
      <c r="D42" s="238"/>
      <c r="E42" s="238"/>
      <c r="F42" s="238"/>
      <c r="G42" s="238"/>
      <c r="H42" s="238"/>
      <c r="I42" s="239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59" customFormat="1" ht="16.5" customHeight="1" thickBot="1" thickTop="1">
      <c r="A48" s="245" t="s">
        <v>11</v>
      </c>
      <c r="B48" s="246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31" t="s">
        <v>37</v>
      </c>
      <c r="B49" s="232"/>
      <c r="C49" s="232"/>
      <c r="D49" s="232"/>
      <c r="E49" s="232"/>
      <c r="F49" s="232"/>
      <c r="G49" s="232"/>
      <c r="H49" s="232"/>
      <c r="I49" s="23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1:29" ht="16.5" customHeight="1" thickBot="1">
      <c r="A50" s="234" t="s">
        <v>35</v>
      </c>
      <c r="B50" s="235"/>
      <c r="C50" s="235"/>
      <c r="D50" s="235"/>
      <c r="E50" s="235"/>
      <c r="F50" s="235"/>
      <c r="G50" s="235"/>
      <c r="H50" s="235"/>
      <c r="I50" s="236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59" customFormat="1" ht="16.5" customHeight="1" thickBot="1" thickTop="1">
      <c r="A56" s="257" t="s">
        <v>11</v>
      </c>
      <c r="B56" s="246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37" t="s">
        <v>36</v>
      </c>
      <c r="B57" s="238"/>
      <c r="C57" s="238"/>
      <c r="D57" s="238"/>
      <c r="E57" s="238"/>
      <c r="F57" s="238"/>
      <c r="G57" s="238"/>
      <c r="H57" s="238"/>
      <c r="I57" s="239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59" customFormat="1" ht="16.5" customHeight="1" thickBot="1" thickTop="1">
      <c r="A63" s="257" t="s">
        <v>11</v>
      </c>
      <c r="B63" s="246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31" t="s">
        <v>38</v>
      </c>
      <c r="B64" s="232"/>
      <c r="C64" s="232"/>
      <c r="D64" s="232"/>
      <c r="E64" s="232"/>
      <c r="F64" s="232"/>
      <c r="G64" s="232"/>
      <c r="H64" s="232"/>
      <c r="I64" s="23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</row>
    <row r="65" spans="1:29" ht="16.5" customHeight="1" thickBot="1">
      <c r="A65" s="234" t="s">
        <v>35</v>
      </c>
      <c r="B65" s="235"/>
      <c r="C65" s="235"/>
      <c r="D65" s="235"/>
      <c r="E65" s="235"/>
      <c r="F65" s="235"/>
      <c r="G65" s="235"/>
      <c r="H65" s="235"/>
      <c r="I65" s="236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59" customFormat="1" ht="16.5" customHeight="1" thickBot="1" thickTop="1">
      <c r="A71" s="257" t="s">
        <v>11</v>
      </c>
      <c r="B71" s="246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37" t="s">
        <v>39</v>
      </c>
      <c r="B72" s="238"/>
      <c r="C72" s="238"/>
      <c r="D72" s="238"/>
      <c r="E72" s="238"/>
      <c r="F72" s="238"/>
      <c r="G72" s="238"/>
      <c r="H72" s="238"/>
      <c r="I72" s="239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59" customFormat="1" ht="16.5" customHeight="1" thickBot="1" thickTop="1">
      <c r="A78" s="255" t="s">
        <v>11</v>
      </c>
      <c r="B78" s="256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31" t="s">
        <v>41</v>
      </c>
      <c r="B79" s="232"/>
      <c r="C79" s="232"/>
      <c r="D79" s="232"/>
      <c r="E79" s="232"/>
      <c r="F79" s="232"/>
      <c r="G79" s="232"/>
      <c r="H79" s="232"/>
      <c r="I79" s="23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</row>
    <row r="80" spans="1:29" ht="16.5" customHeight="1" thickBot="1">
      <c r="A80" s="234" t="s">
        <v>40</v>
      </c>
      <c r="B80" s="235"/>
      <c r="C80" s="235"/>
      <c r="D80" s="235"/>
      <c r="E80" s="235"/>
      <c r="F80" s="235"/>
      <c r="G80" s="235"/>
      <c r="H80" s="235"/>
      <c r="I80" s="236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59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37" t="s">
        <v>36</v>
      </c>
      <c r="B87" s="238"/>
      <c r="C87" s="238"/>
      <c r="D87" s="238"/>
      <c r="E87" s="238"/>
      <c r="F87" s="238"/>
      <c r="G87" s="238"/>
      <c r="H87" s="238"/>
      <c r="I87" s="239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59" customFormat="1" ht="16.5" customHeight="1" thickBot="1" thickTop="1">
      <c r="A93" s="245" t="s">
        <v>11</v>
      </c>
      <c r="B93" s="246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37" t="s">
        <v>34</v>
      </c>
      <c r="B94" s="238"/>
      <c r="C94" s="238"/>
      <c r="D94" s="238"/>
      <c r="E94" s="238"/>
      <c r="F94" s="238"/>
      <c r="G94" s="238"/>
      <c r="H94" s="238"/>
      <c r="I94" s="239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275" t="s">
        <v>14</v>
      </c>
      <c r="B96" s="276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281"/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</row>
    <row r="98" spans="1:30" ht="48.75" customHeight="1">
      <c r="A98" s="288" t="s">
        <v>57</v>
      </c>
      <c r="B98" s="288"/>
      <c r="C98" s="288"/>
      <c r="D98" s="288"/>
      <c r="E98" s="288"/>
      <c r="F98" s="288"/>
      <c r="G98" s="288"/>
      <c r="H98" s="244">
        <f>G96</f>
        <v>0</v>
      </c>
      <c r="I98" s="244"/>
      <c r="J98" s="170"/>
      <c r="K98" s="170"/>
      <c r="L98" s="170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289" t="s">
        <v>47</v>
      </c>
      <c r="B99" s="289"/>
      <c r="C99" s="289"/>
      <c r="D99" s="289"/>
      <c r="E99" s="289"/>
      <c r="F99" s="289"/>
      <c r="G99" s="289"/>
      <c r="H99" s="244"/>
      <c r="I99" s="244"/>
      <c r="J99" s="170"/>
      <c r="K99" s="170"/>
      <c r="L99" s="170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289" t="s">
        <v>58</v>
      </c>
      <c r="B100" s="289"/>
      <c r="C100" s="289"/>
      <c r="D100" s="289"/>
      <c r="E100" s="289"/>
      <c r="F100" s="289"/>
      <c r="G100" s="289"/>
      <c r="H100" s="244" t="e">
        <f>(E96/D96)*100</f>
        <v>#DIV/0!</v>
      </c>
      <c r="I100" s="244"/>
      <c r="J100" s="170"/>
      <c r="K100" s="170"/>
      <c r="L100" s="170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289" t="s">
        <v>61</v>
      </c>
      <c r="B101" s="289"/>
      <c r="C101" s="289"/>
      <c r="D101" s="289"/>
      <c r="E101" s="289"/>
      <c r="F101" s="289"/>
      <c r="G101" s="289"/>
      <c r="H101" s="244" t="e">
        <f>(F96/D96)*100</f>
        <v>#DIV/0!</v>
      </c>
      <c r="I101" s="244"/>
      <c r="J101" s="170"/>
      <c r="K101" s="170"/>
      <c r="L101" s="170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88" t="s">
        <v>52</v>
      </c>
      <c r="B102" s="288"/>
      <c r="C102" s="288"/>
      <c r="D102" s="288"/>
      <c r="E102" s="288"/>
      <c r="F102" s="288"/>
      <c r="G102" s="288"/>
      <c r="H102" s="230" t="e">
        <f>H96*100/D96</f>
        <v>#DIV/0!</v>
      </c>
      <c r="I102" s="230"/>
      <c r="J102" s="169"/>
      <c r="K102" s="169"/>
      <c r="L102" s="169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88" t="s">
        <v>49</v>
      </c>
      <c r="B103" s="288"/>
      <c r="C103" s="288"/>
      <c r="D103" s="288"/>
      <c r="E103" s="288"/>
      <c r="F103" s="288"/>
      <c r="G103" s="288"/>
      <c r="H103" s="230" t="e">
        <f>I96/D96*100</f>
        <v>#DIV/0!</v>
      </c>
      <c r="I103" s="230"/>
      <c r="J103" s="169"/>
      <c r="K103" s="169"/>
      <c r="L103" s="169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2"/>
      <c r="Y104" s="148"/>
      <c r="Z104" s="148"/>
      <c r="AA104" s="148"/>
      <c r="AB104" s="148"/>
      <c r="AC104" s="148"/>
    </row>
    <row r="105" spans="5:29" ht="16.5" customHeight="1">
      <c r="E105" s="162"/>
      <c r="Y105" s="148"/>
      <c r="Z105" s="148"/>
      <c r="AA105" s="148"/>
      <c r="AB105" s="148"/>
      <c r="AC105" s="148"/>
    </row>
    <row r="106" ht="16.5" customHeight="1">
      <c r="E106" s="162"/>
    </row>
    <row r="107" ht="16.5" customHeight="1">
      <c r="E107" s="162"/>
    </row>
    <row r="108" ht="16.5" customHeight="1">
      <c r="E108" s="162"/>
    </row>
    <row r="109" ht="16.5" customHeight="1">
      <c r="E109" s="162"/>
    </row>
    <row r="110" ht="16.5" customHeight="1">
      <c r="E110" s="162"/>
    </row>
    <row r="111" ht="16.5" customHeight="1">
      <c r="E111" s="162"/>
    </row>
    <row r="112" ht="16.5" customHeight="1">
      <c r="E112" s="162"/>
    </row>
    <row r="113" ht="16.5" customHeight="1">
      <c r="E113" s="162"/>
    </row>
    <row r="114" ht="16.5" customHeight="1">
      <c r="E114" s="162"/>
    </row>
    <row r="115" ht="16.5" customHeight="1">
      <c r="E115" s="162"/>
    </row>
    <row r="116" ht="16.5" customHeight="1">
      <c r="E116" s="162"/>
    </row>
    <row r="117" ht="16.5" customHeight="1">
      <c r="E117" s="162"/>
    </row>
    <row r="118" ht="16.5" customHeight="1">
      <c r="E118" s="162"/>
    </row>
    <row r="119" ht="16.5" customHeight="1">
      <c r="E119" s="162"/>
    </row>
    <row r="120" ht="16.5" customHeight="1">
      <c r="E120" s="162"/>
    </row>
    <row r="121" ht="16.5" customHeight="1">
      <c r="E121" s="162"/>
    </row>
    <row r="122" ht="16.5" customHeight="1">
      <c r="E122" s="162"/>
    </row>
    <row r="123" ht="16.5" customHeight="1">
      <c r="E123" s="162"/>
    </row>
    <row r="124" ht="16.5" customHeight="1">
      <c r="E124" s="162"/>
    </row>
    <row r="125" ht="16.5" customHeight="1">
      <c r="E125" s="162"/>
    </row>
    <row r="126" ht="16.5" customHeight="1">
      <c r="E126" s="162"/>
    </row>
    <row r="127" ht="16.5" customHeight="1">
      <c r="E127" s="162"/>
    </row>
    <row r="128" ht="16.5" customHeight="1">
      <c r="E128" s="162"/>
    </row>
    <row r="129" ht="16.5" customHeight="1">
      <c r="E129" s="162"/>
    </row>
    <row r="130" ht="16.5" customHeight="1">
      <c r="E130" s="162"/>
    </row>
    <row r="131" ht="16.5" customHeight="1">
      <c r="E131" s="162"/>
    </row>
    <row r="132" ht="16.5" customHeight="1">
      <c r="E132" s="162"/>
    </row>
    <row r="133" ht="16.5" customHeight="1">
      <c r="E133" s="162"/>
    </row>
    <row r="134" ht="16.5" customHeight="1">
      <c r="E134" s="162"/>
    </row>
    <row r="135" ht="16.5" customHeight="1">
      <c r="E135" s="162"/>
    </row>
    <row r="136" ht="16.5" customHeight="1">
      <c r="E136" s="162"/>
    </row>
    <row r="137" ht="16.5" customHeight="1">
      <c r="E137" s="162"/>
    </row>
    <row r="138" ht="16.5" customHeight="1">
      <c r="E138" s="162"/>
    </row>
    <row r="139" ht="16.5" customHeight="1">
      <c r="E139" s="162"/>
    </row>
    <row r="140" ht="16.5" customHeight="1">
      <c r="E140" s="162"/>
    </row>
    <row r="141" ht="16.5" customHeight="1">
      <c r="E141" s="162"/>
    </row>
    <row r="142" ht="16.5" customHeight="1">
      <c r="E142" s="162"/>
    </row>
    <row r="143" ht="16.5" customHeight="1">
      <c r="E143" s="162"/>
    </row>
    <row r="144" ht="16.5" customHeight="1">
      <c r="E144" s="162"/>
    </row>
    <row r="145" ht="16.5" customHeight="1">
      <c r="E145" s="162"/>
    </row>
    <row r="146" ht="16.5" customHeight="1">
      <c r="E146" s="162"/>
    </row>
    <row r="147" ht="16.5" customHeight="1">
      <c r="E147" s="162"/>
    </row>
    <row r="148" ht="16.5" customHeight="1">
      <c r="E148" s="162"/>
    </row>
    <row r="149" ht="16.5" customHeight="1">
      <c r="E149" s="162"/>
    </row>
    <row r="150" ht="16.5" customHeight="1">
      <c r="E150" s="162"/>
    </row>
    <row r="151" ht="16.5" customHeight="1">
      <c r="E151" s="162"/>
    </row>
    <row r="152" ht="16.5" customHeight="1">
      <c r="E152" s="162"/>
    </row>
    <row r="153" ht="16.5" customHeight="1">
      <c r="E153" s="162"/>
    </row>
    <row r="154" ht="16.5" customHeight="1">
      <c r="E154" s="162"/>
    </row>
    <row r="155" ht="16.5" customHeight="1">
      <c r="E155" s="162"/>
    </row>
    <row r="156" ht="16.5" customHeight="1">
      <c r="E156" s="162"/>
    </row>
    <row r="157" ht="16.5" customHeight="1">
      <c r="E157" s="162"/>
    </row>
    <row r="158" ht="16.5" customHeight="1">
      <c r="E158" s="162"/>
    </row>
    <row r="159" ht="16.5" customHeight="1">
      <c r="E159" s="162"/>
    </row>
    <row r="160" ht="15">
      <c r="E160" s="162"/>
    </row>
    <row r="161" ht="15">
      <c r="E161" s="162"/>
    </row>
    <row r="162" ht="15">
      <c r="E162" s="162"/>
    </row>
    <row r="163" ht="15">
      <c r="E163" s="162"/>
    </row>
    <row r="164" ht="15">
      <c r="E164" s="162"/>
    </row>
    <row r="165" ht="15">
      <c r="E165" s="162"/>
    </row>
    <row r="166" ht="15">
      <c r="E166" s="162"/>
    </row>
    <row r="167" ht="15">
      <c r="E167" s="162"/>
    </row>
    <row r="168" ht="15">
      <c r="E168" s="162"/>
    </row>
    <row r="169" ht="15">
      <c r="E169" s="162"/>
    </row>
    <row r="170" ht="15">
      <c r="E170" s="162"/>
    </row>
    <row r="171" ht="15">
      <c r="E171" s="162"/>
    </row>
    <row r="172" ht="15">
      <c r="E172" s="162"/>
    </row>
    <row r="173" ht="15">
      <c r="E173" s="162"/>
    </row>
    <row r="174" ht="15">
      <c r="E174" s="162"/>
    </row>
    <row r="175" ht="15">
      <c r="E175" s="162"/>
    </row>
    <row r="176" ht="15">
      <c r="E176" s="162"/>
    </row>
    <row r="177" ht="15">
      <c r="E177" s="162"/>
    </row>
    <row r="178" ht="15">
      <c r="E178" s="162"/>
    </row>
    <row r="179" ht="15">
      <c r="E179" s="162"/>
    </row>
    <row r="180" ht="15">
      <c r="E180" s="162"/>
    </row>
    <row r="181" ht="15">
      <c r="E181" s="162"/>
    </row>
    <row r="182" ht="15">
      <c r="E182" s="162"/>
    </row>
    <row r="183" ht="15">
      <c r="E183" s="162"/>
    </row>
    <row r="184" ht="15">
      <c r="E184" s="162"/>
    </row>
    <row r="185" ht="15">
      <c r="E185" s="162"/>
    </row>
    <row r="186" ht="15">
      <c r="E186" s="162"/>
    </row>
    <row r="187" ht="15">
      <c r="E187" s="162"/>
    </row>
    <row r="188" ht="15">
      <c r="E188" s="162"/>
    </row>
    <row r="189" ht="15">
      <c r="E189" s="162"/>
    </row>
    <row r="190" ht="15">
      <c r="E190" s="162"/>
    </row>
    <row r="191" ht="15">
      <c r="E191" s="162"/>
    </row>
    <row r="192" ht="15">
      <c r="E192" s="162"/>
    </row>
    <row r="193" ht="15">
      <c r="E193" s="162"/>
    </row>
    <row r="194" ht="15">
      <c r="E194" s="162"/>
    </row>
    <row r="195" ht="15">
      <c r="E195" s="162"/>
    </row>
    <row r="196" ht="15">
      <c r="E196" s="162"/>
    </row>
    <row r="197" ht="15">
      <c r="E197" s="162"/>
    </row>
    <row r="198" ht="15">
      <c r="E198" s="162"/>
    </row>
    <row r="199" ht="15">
      <c r="E199" s="162"/>
    </row>
    <row r="200" ht="15">
      <c r="E200" s="162"/>
    </row>
    <row r="201" ht="15">
      <c r="E201" s="162"/>
    </row>
    <row r="202" ht="15">
      <c r="E202" s="162"/>
    </row>
    <row r="203" ht="15">
      <c r="E203" s="162"/>
    </row>
    <row r="204" ht="15">
      <c r="E204" s="162"/>
    </row>
    <row r="205" ht="15">
      <c r="E205" s="162"/>
    </row>
    <row r="206" ht="15">
      <c r="E206" s="162"/>
    </row>
    <row r="207" ht="15">
      <c r="E207" s="162"/>
    </row>
    <row r="208" ht="15">
      <c r="E208" s="162"/>
    </row>
    <row r="209" ht="15">
      <c r="E209" s="162"/>
    </row>
    <row r="210" ht="15">
      <c r="E210" s="162"/>
    </row>
    <row r="211" ht="15">
      <c r="E211" s="162"/>
    </row>
    <row r="212" ht="15">
      <c r="E212" s="162"/>
    </row>
    <row r="213" ht="15">
      <c r="E213" s="162"/>
    </row>
    <row r="214" ht="15">
      <c r="E214" s="162"/>
    </row>
    <row r="215" ht="15">
      <c r="E215" s="162"/>
    </row>
    <row r="216" ht="15">
      <c r="E216" s="162"/>
    </row>
    <row r="217" ht="15">
      <c r="E217" s="162"/>
    </row>
    <row r="218" ht="15">
      <c r="E218" s="162"/>
    </row>
    <row r="219" ht="15">
      <c r="E219" s="162"/>
    </row>
    <row r="220" ht="15">
      <c r="E220" s="162"/>
    </row>
    <row r="221" ht="15">
      <c r="E221" s="162"/>
    </row>
    <row r="222" ht="15">
      <c r="E222" s="162"/>
    </row>
    <row r="223" ht="15">
      <c r="E223" s="162"/>
    </row>
    <row r="224" ht="15">
      <c r="E224" s="162"/>
    </row>
    <row r="225" ht="15">
      <c r="E225" s="162"/>
    </row>
    <row r="226" ht="15">
      <c r="E226" s="162"/>
    </row>
    <row r="227" ht="15">
      <c r="E227" s="162"/>
    </row>
    <row r="228" ht="15">
      <c r="E228" s="162"/>
    </row>
    <row r="229" ht="15">
      <c r="E229" s="162"/>
    </row>
    <row r="230" ht="15">
      <c r="E230" s="162"/>
    </row>
    <row r="231" ht="15">
      <c r="E231" s="162"/>
    </row>
    <row r="232" ht="15">
      <c r="E232" s="162"/>
    </row>
    <row r="233" ht="15">
      <c r="E233" s="162"/>
    </row>
    <row r="234" ht="15">
      <c r="E234" s="162"/>
    </row>
    <row r="235" ht="15">
      <c r="E235" s="162"/>
    </row>
    <row r="236" ht="15">
      <c r="E236" s="162"/>
    </row>
    <row r="237" ht="15">
      <c r="E237" s="162"/>
    </row>
    <row r="238" ht="15">
      <c r="E238" s="162"/>
    </row>
    <row r="239" ht="15">
      <c r="E239" s="162"/>
    </row>
    <row r="240" ht="15">
      <c r="E240" s="162"/>
    </row>
    <row r="241" ht="15">
      <c r="E241" s="162"/>
    </row>
    <row r="242" ht="15">
      <c r="E242" s="162"/>
    </row>
    <row r="243" ht="15">
      <c r="E243" s="162"/>
    </row>
    <row r="244" ht="15">
      <c r="E244" s="162"/>
    </row>
    <row r="245" ht="15">
      <c r="E245" s="162"/>
    </row>
    <row r="246" ht="15">
      <c r="E246" s="162"/>
    </row>
    <row r="247" ht="15">
      <c r="E247" s="162"/>
    </row>
    <row r="248" ht="15">
      <c r="E248" s="162"/>
    </row>
    <row r="249" ht="15">
      <c r="E249" s="162"/>
    </row>
    <row r="250" ht="15">
      <c r="E250" s="162"/>
    </row>
    <row r="251" ht="15">
      <c r="E251" s="162"/>
    </row>
    <row r="252" ht="15">
      <c r="E252" s="162"/>
    </row>
    <row r="253" ht="15">
      <c r="E253" s="162"/>
    </row>
    <row r="254" ht="15">
      <c r="E254" s="162"/>
    </row>
    <row r="255" ht="15">
      <c r="E255" s="162"/>
    </row>
    <row r="256" ht="15">
      <c r="E256" s="162"/>
    </row>
    <row r="257" ht="15">
      <c r="E257" s="162"/>
    </row>
  </sheetData>
  <sheetProtection/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H103:I103"/>
    <mergeCell ref="A79:I79"/>
    <mergeCell ref="A80:I80"/>
    <mergeCell ref="A87:I87"/>
    <mergeCell ref="A94:I94"/>
    <mergeCell ref="A57:I57"/>
    <mergeCell ref="A96:B96"/>
    <mergeCell ref="A97:L97"/>
    <mergeCell ref="A48:B48"/>
    <mergeCell ref="A56:B56"/>
    <mergeCell ref="A63:B63"/>
    <mergeCell ref="A71:B71"/>
    <mergeCell ref="A78:B78"/>
    <mergeCell ref="A93:B9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A276"/>
  <sheetViews>
    <sheetView tabSelected="1" view="pageBreakPreview" zoomScaleSheetLayoutView="100" workbookViewId="0" topLeftCell="A1">
      <selection activeCell="B4" sqref="B4"/>
    </sheetView>
  </sheetViews>
  <sheetFormatPr defaultColWidth="11.375" defaultRowHeight="12.75"/>
  <cols>
    <col min="1" max="1" width="6.75390625" style="1" customWidth="1"/>
    <col min="2" max="2" width="54.375" style="2" customWidth="1"/>
    <col min="3" max="3" width="21.25390625" style="2" customWidth="1"/>
    <col min="4" max="4" width="4.625" style="3" customWidth="1"/>
    <col min="5" max="6" width="3.75390625" style="2" customWidth="1"/>
    <col min="7" max="7" width="7.125" style="2" customWidth="1"/>
    <col min="8" max="8" width="5.375" style="2" customWidth="1"/>
    <col min="9" max="11" width="4.375" style="2" customWidth="1"/>
    <col min="12" max="12" width="4.75390625" style="2" customWidth="1"/>
    <col min="13" max="13" width="4.375" style="2" customWidth="1"/>
    <col min="14" max="14" width="3.75390625" style="2" customWidth="1"/>
    <col min="15" max="15" width="4.25390625" style="2" customWidth="1"/>
    <col min="16" max="16" width="3.75390625" style="2" customWidth="1"/>
    <col min="17" max="17" width="4.25390625" style="2" customWidth="1"/>
    <col min="18" max="18" width="3.75390625" style="2" customWidth="1"/>
    <col min="19" max="19" width="4.375" style="2" customWidth="1"/>
    <col min="20" max="20" width="1.00390625" style="2" customWidth="1"/>
    <col min="21" max="16384" width="11.375" style="2" customWidth="1"/>
  </cols>
  <sheetData>
    <row r="1" spans="1:19" ht="15" customHeight="1">
      <c r="A1" s="294" t="s">
        <v>128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15" customHeight="1">
      <c r="A2" s="207"/>
      <c r="B2" s="207"/>
      <c r="C2" s="210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5" customHeight="1">
      <c r="A3" s="199" t="s">
        <v>100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15" customHeight="1">
      <c r="A4" s="199" t="s">
        <v>102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5" customHeight="1">
      <c r="A5" s="199" t="s">
        <v>103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ht="15" customHeight="1">
      <c r="A6" s="198" t="s">
        <v>101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5" customHeight="1" thickBot="1">
      <c r="A7" s="198" t="s">
        <v>119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</row>
    <row r="8" spans="6:19" ht="12.75" customHeight="1" thickBot="1" thickTop="1">
      <c r="F8" s="213"/>
      <c r="G8" s="295"/>
      <c r="H8" s="258" t="s">
        <v>0</v>
      </c>
      <c r="I8" s="259"/>
      <c r="J8" s="259"/>
      <c r="K8" s="259"/>
      <c r="L8" s="258" t="s">
        <v>1</v>
      </c>
      <c r="M8" s="259"/>
      <c r="N8" s="259"/>
      <c r="O8" s="259"/>
      <c r="P8" s="258" t="s">
        <v>2</v>
      </c>
      <c r="Q8" s="259"/>
      <c r="R8" s="259"/>
      <c r="S8" s="259"/>
    </row>
    <row r="9" spans="6:19" ht="16.5" customHeight="1" thickBot="1" thickTop="1">
      <c r="F9" s="4"/>
      <c r="G9" s="271"/>
      <c r="H9" s="5" t="s">
        <v>4</v>
      </c>
      <c r="I9" s="5"/>
      <c r="J9" s="5" t="s">
        <v>5</v>
      </c>
      <c r="K9" s="5"/>
      <c r="L9" s="5" t="s">
        <v>6</v>
      </c>
      <c r="M9" s="5"/>
      <c r="N9" s="5" t="s">
        <v>7</v>
      </c>
      <c r="O9" s="5"/>
      <c r="P9" s="6" t="s">
        <v>8</v>
      </c>
      <c r="Q9" s="6"/>
      <c r="R9" s="258" t="s">
        <v>9</v>
      </c>
      <c r="S9" s="260"/>
    </row>
    <row r="10" spans="1:23" s="76" customFormat="1" ht="157.5" customHeight="1" thickBot="1" thickTop="1">
      <c r="A10" s="7" t="s">
        <v>10</v>
      </c>
      <c r="B10" s="8" t="s">
        <v>21</v>
      </c>
      <c r="C10" s="8" t="s">
        <v>141</v>
      </c>
      <c r="D10" s="214" t="s">
        <v>130</v>
      </c>
      <c r="E10" s="99" t="s">
        <v>43</v>
      </c>
      <c r="F10" s="99" t="s">
        <v>44</v>
      </c>
      <c r="G10" s="99" t="s">
        <v>129</v>
      </c>
      <c r="H10" s="97" t="s">
        <v>12</v>
      </c>
      <c r="I10" s="101" t="s">
        <v>18</v>
      </c>
      <c r="J10" s="97" t="s">
        <v>12</v>
      </c>
      <c r="K10" s="101" t="s">
        <v>18</v>
      </c>
      <c r="L10" s="97" t="s">
        <v>12</v>
      </c>
      <c r="M10" s="101" t="s">
        <v>18</v>
      </c>
      <c r="N10" s="97" t="s">
        <v>12</v>
      </c>
      <c r="O10" s="101" t="s">
        <v>18</v>
      </c>
      <c r="P10" s="97" t="s">
        <v>12</v>
      </c>
      <c r="Q10" s="103" t="s">
        <v>18</v>
      </c>
      <c r="R10" s="104" t="s">
        <v>12</v>
      </c>
      <c r="S10" s="103" t="s">
        <v>18</v>
      </c>
      <c r="W10" s="167"/>
    </row>
    <row r="11" spans="1:19" s="72" customFormat="1" ht="16.5" thickBot="1" thickTop="1">
      <c r="A11" s="73">
        <v>1</v>
      </c>
      <c r="B11" s="73">
        <v>2</v>
      </c>
      <c r="C11" s="73"/>
      <c r="D11" s="73">
        <v>3</v>
      </c>
      <c r="E11" s="73">
        <v>5</v>
      </c>
      <c r="F11" s="73">
        <v>6</v>
      </c>
      <c r="G11" s="73">
        <v>7</v>
      </c>
      <c r="H11" s="69">
        <v>15</v>
      </c>
      <c r="I11" s="70">
        <v>16</v>
      </c>
      <c r="J11" s="69">
        <v>17</v>
      </c>
      <c r="K11" s="70">
        <v>18</v>
      </c>
      <c r="L11" s="69">
        <v>19</v>
      </c>
      <c r="M11" s="70">
        <v>20</v>
      </c>
      <c r="N11" s="69">
        <v>21</v>
      </c>
      <c r="O11" s="70">
        <v>22</v>
      </c>
      <c r="P11" s="69">
        <v>23</v>
      </c>
      <c r="Q11" s="70">
        <v>24</v>
      </c>
      <c r="R11" s="69">
        <v>25</v>
      </c>
      <c r="S11" s="70">
        <v>26</v>
      </c>
    </row>
    <row r="12" spans="1:19" s="191" customFormat="1" ht="16.5" customHeight="1" thickBot="1" thickTop="1">
      <c r="A12" s="237" t="s">
        <v>28</v>
      </c>
      <c r="B12" s="238"/>
      <c r="C12" s="232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</row>
    <row r="13" spans="1:19" ht="16.5" customHeight="1" thickBot="1" thickTop="1">
      <c r="A13" s="10">
        <v>1</v>
      </c>
      <c r="B13" s="299" t="s">
        <v>62</v>
      </c>
      <c r="C13" s="56" t="s">
        <v>142</v>
      </c>
      <c r="D13" s="303">
        <v>2</v>
      </c>
      <c r="E13" s="40"/>
      <c r="F13" s="200" t="s">
        <v>105</v>
      </c>
      <c r="G13" s="58">
        <v>30</v>
      </c>
      <c r="H13" s="61"/>
      <c r="I13" s="59">
        <v>30</v>
      </c>
      <c r="J13" s="61"/>
      <c r="K13" s="59">
        <v>0</v>
      </c>
      <c r="L13" s="61"/>
      <c r="M13" s="59"/>
      <c r="N13" s="61"/>
      <c r="O13" s="59"/>
      <c r="P13" s="61"/>
      <c r="Q13" s="59"/>
      <c r="R13" s="61"/>
      <c r="S13" s="59"/>
    </row>
    <row r="14" spans="1:19" ht="16.5" customHeight="1" thickBot="1" thickTop="1">
      <c r="A14" s="39">
        <v>2</v>
      </c>
      <c r="B14" s="300" t="s">
        <v>63</v>
      </c>
      <c r="C14" s="38" t="s">
        <v>143</v>
      </c>
      <c r="D14" s="215">
        <v>2</v>
      </c>
      <c r="E14" s="14"/>
      <c r="F14" s="201" t="s">
        <v>104</v>
      </c>
      <c r="G14" s="58">
        <v>30</v>
      </c>
      <c r="H14" s="42"/>
      <c r="I14" s="44"/>
      <c r="J14" s="42"/>
      <c r="K14" s="44">
        <v>30</v>
      </c>
      <c r="L14" s="42"/>
      <c r="M14" s="44"/>
      <c r="N14" s="42"/>
      <c r="O14" s="44"/>
      <c r="P14" s="42"/>
      <c r="Q14" s="44"/>
      <c r="R14" s="42"/>
      <c r="S14" s="44"/>
    </row>
    <row r="15" spans="1:19" ht="16.5" customHeight="1" thickBot="1" thickTop="1">
      <c r="A15" s="39">
        <v>3</v>
      </c>
      <c r="B15" s="300" t="s">
        <v>64</v>
      </c>
      <c r="C15" s="38" t="s">
        <v>144</v>
      </c>
      <c r="D15" s="304">
        <v>3</v>
      </c>
      <c r="E15" s="25"/>
      <c r="F15" s="202" t="s">
        <v>105</v>
      </c>
      <c r="G15" s="58">
        <v>30</v>
      </c>
      <c r="H15" s="42"/>
      <c r="I15" s="44">
        <v>30</v>
      </c>
      <c r="J15" s="42"/>
      <c r="K15" s="44"/>
      <c r="L15" s="42"/>
      <c r="M15" s="44"/>
      <c r="N15" s="42"/>
      <c r="O15" s="44"/>
      <c r="P15" s="42"/>
      <c r="Q15" s="44"/>
      <c r="R15" s="42"/>
      <c r="S15" s="44"/>
    </row>
    <row r="16" spans="1:19" ht="16.5" customHeight="1" thickBot="1" thickTop="1">
      <c r="A16" s="11">
        <v>4</v>
      </c>
      <c r="B16" s="301" t="s">
        <v>65</v>
      </c>
      <c r="C16" s="13" t="s">
        <v>145</v>
      </c>
      <c r="D16" s="304">
        <v>3</v>
      </c>
      <c r="E16" s="25"/>
      <c r="F16" s="202" t="s">
        <v>104</v>
      </c>
      <c r="G16" s="58">
        <v>30</v>
      </c>
      <c r="H16" s="17"/>
      <c r="I16" s="20"/>
      <c r="J16" s="17"/>
      <c r="K16" s="20">
        <v>30</v>
      </c>
      <c r="L16" s="17"/>
      <c r="M16" s="20"/>
      <c r="N16" s="17"/>
      <c r="O16" s="20"/>
      <c r="P16" s="17"/>
      <c r="Q16" s="20"/>
      <c r="R16" s="17"/>
      <c r="S16" s="20"/>
    </row>
    <row r="17" spans="1:19" ht="16.5" customHeight="1" thickBot="1" thickTop="1">
      <c r="A17" s="11">
        <v>5</v>
      </c>
      <c r="B17" s="302" t="s">
        <v>112</v>
      </c>
      <c r="C17" s="23" t="s">
        <v>146</v>
      </c>
      <c r="D17" s="304">
        <v>3</v>
      </c>
      <c r="F17" s="202" t="s">
        <v>108</v>
      </c>
      <c r="G17" s="58">
        <v>30</v>
      </c>
      <c r="H17" s="27"/>
      <c r="I17" s="29"/>
      <c r="J17" s="27"/>
      <c r="K17" s="29"/>
      <c r="L17" s="27"/>
      <c r="M17" s="29">
        <v>30</v>
      </c>
      <c r="N17" s="27"/>
      <c r="O17" s="29"/>
      <c r="P17" s="27"/>
      <c r="Q17" s="29"/>
      <c r="R17" s="27"/>
      <c r="S17" s="29"/>
    </row>
    <row r="18" spans="1:19" ht="16.5" customHeight="1" thickBot="1" thickTop="1">
      <c r="A18" s="11">
        <v>6</v>
      </c>
      <c r="B18" s="302" t="s">
        <v>66</v>
      </c>
      <c r="C18" s="23" t="s">
        <v>147</v>
      </c>
      <c r="D18" s="304">
        <v>4</v>
      </c>
      <c r="E18" s="25"/>
      <c r="F18" s="202" t="s">
        <v>107</v>
      </c>
      <c r="G18" s="58">
        <v>30</v>
      </c>
      <c r="H18" s="27"/>
      <c r="I18" s="29"/>
      <c r="J18" s="27"/>
      <c r="K18" s="29"/>
      <c r="L18" s="27"/>
      <c r="M18" s="29"/>
      <c r="N18" s="27"/>
      <c r="O18" s="29">
        <v>30</v>
      </c>
      <c r="P18" s="27"/>
      <c r="Q18" s="29"/>
      <c r="R18" s="27"/>
      <c r="S18" s="29"/>
    </row>
    <row r="19" spans="1:19" ht="16.5" customHeight="1" thickBot="1" thickTop="1">
      <c r="A19" s="11">
        <v>7</v>
      </c>
      <c r="B19" s="302" t="s">
        <v>67</v>
      </c>
      <c r="C19" s="23" t="s">
        <v>148</v>
      </c>
      <c r="D19" s="304">
        <v>3</v>
      </c>
      <c r="E19" s="25"/>
      <c r="F19" s="202" t="s">
        <v>105</v>
      </c>
      <c r="G19" s="58">
        <v>30</v>
      </c>
      <c r="H19" s="27"/>
      <c r="I19" s="29">
        <v>30</v>
      </c>
      <c r="J19" s="27"/>
      <c r="K19" s="29"/>
      <c r="L19" s="27"/>
      <c r="M19" s="29"/>
      <c r="N19" s="27"/>
      <c r="O19" s="29"/>
      <c r="P19" s="27"/>
      <c r="Q19" s="29"/>
      <c r="R19" s="27"/>
      <c r="S19" s="29"/>
    </row>
    <row r="20" spans="1:19" ht="16.5" customHeight="1" thickBot="1" thickTop="1">
      <c r="A20" s="11">
        <v>8</v>
      </c>
      <c r="B20" s="302" t="s">
        <v>68</v>
      </c>
      <c r="C20" s="23" t="s">
        <v>149</v>
      </c>
      <c r="D20" s="304">
        <v>3</v>
      </c>
      <c r="E20" s="25"/>
      <c r="F20" s="202" t="s">
        <v>104</v>
      </c>
      <c r="G20" s="58">
        <v>30</v>
      </c>
      <c r="H20" s="27"/>
      <c r="I20" s="29"/>
      <c r="J20" s="27"/>
      <c r="K20" s="29">
        <v>30</v>
      </c>
      <c r="L20" s="27"/>
      <c r="M20" s="29"/>
      <c r="N20" s="27"/>
      <c r="O20" s="29"/>
      <c r="P20" s="27"/>
      <c r="Q20" s="29"/>
      <c r="R20" s="27"/>
      <c r="S20" s="29"/>
    </row>
    <row r="21" spans="1:19" ht="16.5" customHeight="1" thickBot="1" thickTop="1">
      <c r="A21" s="11">
        <v>9</v>
      </c>
      <c r="B21" s="302" t="s">
        <v>69</v>
      </c>
      <c r="C21" s="23" t="s">
        <v>150</v>
      </c>
      <c r="D21" s="304">
        <v>3</v>
      </c>
      <c r="E21" s="25"/>
      <c r="F21" s="202" t="s">
        <v>106</v>
      </c>
      <c r="G21" s="58">
        <v>30</v>
      </c>
      <c r="H21" s="27"/>
      <c r="I21" s="29"/>
      <c r="J21" s="27"/>
      <c r="K21" s="29"/>
      <c r="L21" s="27"/>
      <c r="M21" s="29">
        <v>30</v>
      </c>
      <c r="N21" s="27"/>
      <c r="O21" s="29"/>
      <c r="P21" s="27"/>
      <c r="Q21" s="29"/>
      <c r="R21" s="27"/>
      <c r="S21" s="29"/>
    </row>
    <row r="22" spans="1:19" ht="16.5" customHeight="1" thickBot="1" thickTop="1">
      <c r="A22" s="11">
        <v>10</v>
      </c>
      <c r="B22" s="302" t="s">
        <v>70</v>
      </c>
      <c r="C22" s="23" t="s">
        <v>151</v>
      </c>
      <c r="D22" s="304">
        <v>3</v>
      </c>
      <c r="E22" s="25"/>
      <c r="F22" s="202" t="s">
        <v>107</v>
      </c>
      <c r="G22" s="58">
        <v>30</v>
      </c>
      <c r="H22" s="27"/>
      <c r="I22" s="29"/>
      <c r="J22" s="27"/>
      <c r="K22" s="29"/>
      <c r="L22" s="27"/>
      <c r="M22" s="29"/>
      <c r="N22" s="27"/>
      <c r="O22" s="29">
        <v>30</v>
      </c>
      <c r="P22" s="27"/>
      <c r="Q22" s="29"/>
      <c r="R22" s="27"/>
      <c r="S22" s="29"/>
    </row>
    <row r="23" spans="1:19" ht="16.5" customHeight="1" thickBot="1" thickTop="1">
      <c r="A23" s="11">
        <v>11</v>
      </c>
      <c r="B23" s="302" t="s">
        <v>71</v>
      </c>
      <c r="C23" s="23" t="s">
        <v>152</v>
      </c>
      <c r="D23" s="304">
        <v>2</v>
      </c>
      <c r="E23" s="25" t="s">
        <v>104</v>
      </c>
      <c r="F23" s="202"/>
      <c r="G23" s="58">
        <v>30</v>
      </c>
      <c r="H23" s="27"/>
      <c r="I23" s="29"/>
      <c r="J23" s="27">
        <v>30</v>
      </c>
      <c r="K23" s="29"/>
      <c r="L23" s="27"/>
      <c r="M23" s="29"/>
      <c r="N23" s="27"/>
      <c r="O23" s="29"/>
      <c r="P23" s="27"/>
      <c r="Q23" s="29"/>
      <c r="R23" s="27"/>
      <c r="S23" s="29"/>
    </row>
    <row r="24" spans="1:19" ht="16.5" customHeight="1" thickBot="1" thickTop="1">
      <c r="A24" s="11">
        <v>12</v>
      </c>
      <c r="B24" s="302" t="s">
        <v>72</v>
      </c>
      <c r="C24" s="23" t="s">
        <v>153</v>
      </c>
      <c r="D24" s="215">
        <v>2</v>
      </c>
      <c r="E24" s="203" t="s">
        <v>104</v>
      </c>
      <c r="F24" s="203"/>
      <c r="G24" s="58">
        <v>30</v>
      </c>
      <c r="H24" s="27"/>
      <c r="I24" s="29"/>
      <c r="J24" s="27">
        <v>30</v>
      </c>
      <c r="K24" s="29"/>
      <c r="L24" s="27"/>
      <c r="M24" s="29"/>
      <c r="N24" s="27"/>
      <c r="O24" s="29"/>
      <c r="P24" s="27"/>
      <c r="Q24" s="29"/>
      <c r="R24" s="27"/>
      <c r="S24" s="29"/>
    </row>
    <row r="25" spans="1:19" ht="16.5" customHeight="1" thickBot="1" thickTop="1">
      <c r="A25" s="11">
        <v>13</v>
      </c>
      <c r="B25" s="302" t="s">
        <v>73</v>
      </c>
      <c r="C25" s="23" t="s">
        <v>154</v>
      </c>
      <c r="D25" s="216">
        <v>3</v>
      </c>
      <c r="E25" s="174"/>
      <c r="F25" s="204" t="s">
        <v>106</v>
      </c>
      <c r="G25" s="58">
        <v>30</v>
      </c>
      <c r="H25" s="27"/>
      <c r="I25" s="29"/>
      <c r="J25" s="27"/>
      <c r="K25" s="29"/>
      <c r="L25" s="27"/>
      <c r="M25" s="29"/>
      <c r="N25" s="27"/>
      <c r="O25" s="29"/>
      <c r="P25" s="27"/>
      <c r="Q25" s="29">
        <v>30</v>
      </c>
      <c r="R25" s="27"/>
      <c r="S25" s="29"/>
    </row>
    <row r="26" spans="1:19" s="191" customFormat="1" ht="16.5" customHeight="1" thickBot="1" thickTop="1">
      <c r="A26" s="245" t="s">
        <v>11</v>
      </c>
      <c r="B26" s="246"/>
      <c r="C26" s="208"/>
      <c r="D26" s="32">
        <f>SUM(D13:D25)</f>
        <v>36</v>
      </c>
      <c r="E26" s="33"/>
      <c r="F26" s="33"/>
      <c r="G26" s="32">
        <f>SUM(G13:G25)</f>
        <v>390</v>
      </c>
      <c r="H26" s="34">
        <f aca="true" t="shared" si="0" ref="H26:S26">SUM(H13:H25)</f>
        <v>0</v>
      </c>
      <c r="I26" s="36">
        <f t="shared" si="0"/>
        <v>90</v>
      </c>
      <c r="J26" s="34">
        <f t="shared" si="0"/>
        <v>60</v>
      </c>
      <c r="K26" s="36">
        <f t="shared" si="0"/>
        <v>90</v>
      </c>
      <c r="L26" s="34">
        <f t="shared" si="0"/>
        <v>0</v>
      </c>
      <c r="M26" s="37">
        <f t="shared" si="0"/>
        <v>60</v>
      </c>
      <c r="N26" s="34">
        <f t="shared" si="0"/>
        <v>0</v>
      </c>
      <c r="O26" s="36">
        <f t="shared" si="0"/>
        <v>60</v>
      </c>
      <c r="P26" s="34">
        <f t="shared" si="0"/>
        <v>0</v>
      </c>
      <c r="Q26" s="36">
        <f t="shared" si="0"/>
        <v>30</v>
      </c>
      <c r="R26" s="34">
        <f t="shared" si="0"/>
        <v>0</v>
      </c>
      <c r="S26" s="36">
        <f t="shared" si="0"/>
        <v>0</v>
      </c>
    </row>
    <row r="27" spans="1:19" ht="16.5" customHeight="1" thickBot="1" thickTop="1">
      <c r="A27" s="237" t="s">
        <v>93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</row>
    <row r="28" spans="1:19" ht="16.5" customHeight="1" thickTop="1">
      <c r="A28" s="10">
        <v>14</v>
      </c>
      <c r="B28" s="188" t="s">
        <v>74</v>
      </c>
      <c r="C28" s="56" t="s">
        <v>155</v>
      </c>
      <c r="D28" s="217">
        <v>10</v>
      </c>
      <c r="E28" s="200" t="s">
        <v>105</v>
      </c>
      <c r="F28" s="200" t="s">
        <v>105</v>
      </c>
      <c r="G28" s="58">
        <v>120</v>
      </c>
      <c r="H28" s="61">
        <v>60</v>
      </c>
      <c r="I28" s="59">
        <v>60</v>
      </c>
      <c r="J28" s="61"/>
      <c r="K28" s="59"/>
      <c r="L28" s="61"/>
      <c r="M28" s="59"/>
      <c r="N28" s="61"/>
      <c r="O28" s="59"/>
      <c r="P28" s="61"/>
      <c r="Q28" s="59"/>
      <c r="R28" s="61"/>
      <c r="S28" s="59"/>
    </row>
    <row r="29" spans="1:19" ht="16.5" customHeight="1">
      <c r="A29" s="11">
        <v>15</v>
      </c>
      <c r="B29" s="190" t="s">
        <v>75</v>
      </c>
      <c r="C29" s="13" t="s">
        <v>156</v>
      </c>
      <c r="D29" s="307">
        <v>5</v>
      </c>
      <c r="E29" s="200" t="s">
        <v>105</v>
      </c>
      <c r="F29" s="200"/>
      <c r="G29" s="41">
        <v>30</v>
      </c>
      <c r="H29" s="17">
        <v>30</v>
      </c>
      <c r="I29" s="20"/>
      <c r="J29" s="17"/>
      <c r="K29" s="20"/>
      <c r="L29" s="17"/>
      <c r="M29" s="20"/>
      <c r="N29" s="17"/>
      <c r="O29" s="20"/>
      <c r="P29" s="17"/>
      <c r="Q29" s="20"/>
      <c r="R29" s="17"/>
      <c r="S29" s="20"/>
    </row>
    <row r="30" spans="1:19" ht="16.5" customHeight="1">
      <c r="A30" s="11">
        <v>16</v>
      </c>
      <c r="B30" s="190" t="s">
        <v>76</v>
      </c>
      <c r="C30" s="13" t="s">
        <v>157</v>
      </c>
      <c r="D30" s="307">
        <v>3</v>
      </c>
      <c r="E30" s="200" t="s">
        <v>105</v>
      </c>
      <c r="F30" s="200"/>
      <c r="G30" s="41">
        <v>30</v>
      </c>
      <c r="H30" s="17">
        <v>30</v>
      </c>
      <c r="I30" s="20"/>
      <c r="J30" s="17"/>
      <c r="K30" s="20"/>
      <c r="L30" s="17"/>
      <c r="M30" s="20"/>
      <c r="N30" s="17"/>
      <c r="O30" s="20"/>
      <c r="P30" s="17"/>
      <c r="Q30" s="20"/>
      <c r="R30" s="17"/>
      <c r="S30" s="20"/>
    </row>
    <row r="31" spans="1:27" ht="16.5" customHeight="1">
      <c r="A31" s="11">
        <v>17</v>
      </c>
      <c r="B31" s="190" t="s">
        <v>77</v>
      </c>
      <c r="C31" s="13" t="s">
        <v>158</v>
      </c>
      <c r="D31" s="307">
        <v>10</v>
      </c>
      <c r="E31" s="200" t="s">
        <v>104</v>
      </c>
      <c r="F31" s="200" t="s">
        <v>104</v>
      </c>
      <c r="G31" s="41">
        <v>120</v>
      </c>
      <c r="H31" s="17"/>
      <c r="I31" s="20"/>
      <c r="J31" s="17">
        <v>60</v>
      </c>
      <c r="K31" s="20">
        <v>60</v>
      </c>
      <c r="L31" s="17"/>
      <c r="M31" s="20"/>
      <c r="N31" s="17"/>
      <c r="O31" s="20"/>
      <c r="P31" s="17"/>
      <c r="Q31" s="20"/>
      <c r="R31" s="17"/>
      <c r="S31" s="20"/>
      <c r="U31" s="93"/>
      <c r="V31" s="93"/>
      <c r="W31" s="93"/>
      <c r="X31" s="93"/>
      <c r="Y31" s="93"/>
      <c r="Z31" s="93"/>
      <c r="AA31" s="93"/>
    </row>
    <row r="32" spans="1:27" ht="16.5" customHeight="1">
      <c r="A32" s="24">
        <v>18</v>
      </c>
      <c r="B32" s="305" t="s">
        <v>78</v>
      </c>
      <c r="C32" s="23" t="s">
        <v>159</v>
      </c>
      <c r="D32" s="307">
        <v>10</v>
      </c>
      <c r="E32" s="200" t="s">
        <v>106</v>
      </c>
      <c r="F32" s="200" t="s">
        <v>106</v>
      </c>
      <c r="G32" s="171">
        <v>120</v>
      </c>
      <c r="H32" s="27"/>
      <c r="I32" s="29"/>
      <c r="J32" s="27"/>
      <c r="K32" s="29"/>
      <c r="L32" s="27">
        <v>60</v>
      </c>
      <c r="M32" s="29">
        <v>60</v>
      </c>
      <c r="N32" s="27"/>
      <c r="O32" s="29"/>
      <c r="P32" s="27"/>
      <c r="Q32" s="29"/>
      <c r="R32" s="27"/>
      <c r="S32" s="29"/>
      <c r="U32" s="93"/>
      <c r="V32" s="93"/>
      <c r="W32" s="93"/>
      <c r="X32" s="93"/>
      <c r="Y32" s="93"/>
      <c r="Z32" s="93"/>
      <c r="AA32" s="93"/>
    </row>
    <row r="33" spans="1:27" ht="16.5" customHeight="1">
      <c r="A33" s="24">
        <v>19</v>
      </c>
      <c r="B33" s="305" t="s">
        <v>79</v>
      </c>
      <c r="C33" s="23" t="s">
        <v>160</v>
      </c>
      <c r="D33" s="307">
        <v>10</v>
      </c>
      <c r="E33" s="200" t="s">
        <v>107</v>
      </c>
      <c r="F33" s="200" t="s">
        <v>107</v>
      </c>
      <c r="G33" s="171">
        <v>120</v>
      </c>
      <c r="H33" s="27"/>
      <c r="I33" s="29"/>
      <c r="J33" s="27"/>
      <c r="K33" s="29"/>
      <c r="L33" s="27"/>
      <c r="M33" s="29"/>
      <c r="N33" s="27">
        <v>60</v>
      </c>
      <c r="O33" s="29">
        <v>60</v>
      </c>
      <c r="P33" s="27"/>
      <c r="Q33" s="29"/>
      <c r="R33" s="27"/>
      <c r="S33" s="29"/>
      <c r="U33" s="93"/>
      <c r="V33" s="93"/>
      <c r="W33" s="93"/>
      <c r="X33" s="93"/>
      <c r="Y33" s="93"/>
      <c r="Z33" s="93"/>
      <c r="AA33" s="93"/>
    </row>
    <row r="34" spans="1:27" ht="16.5" customHeight="1">
      <c r="A34" s="24">
        <v>20</v>
      </c>
      <c r="B34" s="305" t="s">
        <v>80</v>
      </c>
      <c r="C34" s="23" t="s">
        <v>161</v>
      </c>
      <c r="D34" s="307">
        <v>10</v>
      </c>
      <c r="E34" s="200" t="s">
        <v>108</v>
      </c>
      <c r="F34" s="200" t="s">
        <v>108</v>
      </c>
      <c r="G34" s="171">
        <v>120</v>
      </c>
      <c r="H34" s="27"/>
      <c r="I34" s="29"/>
      <c r="J34" s="27"/>
      <c r="K34" s="29"/>
      <c r="L34" s="27"/>
      <c r="M34" s="29"/>
      <c r="N34" s="27"/>
      <c r="O34" s="29"/>
      <c r="P34" s="27">
        <v>60</v>
      </c>
      <c r="Q34" s="29">
        <v>60</v>
      </c>
      <c r="R34" s="27"/>
      <c r="S34" s="29"/>
      <c r="U34" s="93"/>
      <c r="V34" s="93"/>
      <c r="W34" s="93"/>
      <c r="X34" s="93"/>
      <c r="Y34" s="93"/>
      <c r="Z34" s="93"/>
      <c r="AA34" s="93"/>
    </row>
    <row r="35" spans="1:27" ht="16.5" customHeight="1">
      <c r="A35" s="24">
        <v>21</v>
      </c>
      <c r="B35" s="305" t="s">
        <v>81</v>
      </c>
      <c r="C35" s="23" t="s">
        <v>162</v>
      </c>
      <c r="D35" s="308">
        <v>10</v>
      </c>
      <c r="E35" s="201" t="s">
        <v>109</v>
      </c>
      <c r="F35" s="201" t="s">
        <v>109</v>
      </c>
      <c r="G35" s="171">
        <v>120</v>
      </c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>
        <v>60</v>
      </c>
      <c r="S35" s="29">
        <v>60</v>
      </c>
      <c r="U35" s="93"/>
      <c r="V35" s="93"/>
      <c r="W35" s="93"/>
      <c r="X35" s="93"/>
      <c r="Y35" s="93"/>
      <c r="Z35" s="93"/>
      <c r="AA35" s="93"/>
    </row>
    <row r="36" spans="1:27" ht="16.5" customHeight="1">
      <c r="A36" s="24">
        <v>22</v>
      </c>
      <c r="B36" s="305" t="s">
        <v>82</v>
      </c>
      <c r="C36" s="23" t="s">
        <v>163</v>
      </c>
      <c r="D36" s="308">
        <v>5</v>
      </c>
      <c r="E36" s="201"/>
      <c r="F36" s="201" t="s">
        <v>104</v>
      </c>
      <c r="G36" s="171">
        <v>15</v>
      </c>
      <c r="H36" s="27"/>
      <c r="I36" s="29"/>
      <c r="J36" s="27"/>
      <c r="K36" s="29">
        <v>15</v>
      </c>
      <c r="L36" s="27"/>
      <c r="M36" s="29"/>
      <c r="N36" s="27"/>
      <c r="O36" s="29"/>
      <c r="P36" s="27"/>
      <c r="Q36" s="29"/>
      <c r="R36" s="27"/>
      <c r="S36" s="29"/>
      <c r="U36" s="93"/>
      <c r="V36" s="93"/>
      <c r="W36" s="93"/>
      <c r="X36" s="93"/>
      <c r="Y36" s="93"/>
      <c r="Z36" s="93"/>
      <c r="AA36" s="93"/>
    </row>
    <row r="37" spans="1:27" ht="16.5" customHeight="1" thickBot="1">
      <c r="A37" s="46">
        <v>23</v>
      </c>
      <c r="B37" s="306" t="s">
        <v>83</v>
      </c>
      <c r="C37" s="48" t="s">
        <v>164</v>
      </c>
      <c r="D37" s="308">
        <v>5</v>
      </c>
      <c r="E37" s="201"/>
      <c r="F37" s="201" t="s">
        <v>107</v>
      </c>
      <c r="G37" s="50">
        <v>15</v>
      </c>
      <c r="H37" s="51"/>
      <c r="I37" s="52"/>
      <c r="J37" s="51"/>
      <c r="K37" s="52"/>
      <c r="L37" s="51"/>
      <c r="M37" s="52"/>
      <c r="N37" s="51"/>
      <c r="O37" s="52">
        <v>15</v>
      </c>
      <c r="P37" s="51"/>
      <c r="Q37" s="52"/>
      <c r="R37" s="51"/>
      <c r="S37" s="52"/>
      <c r="U37" s="93"/>
      <c r="V37" s="93"/>
      <c r="W37" s="93"/>
      <c r="X37" s="93"/>
      <c r="Y37" s="93"/>
      <c r="Z37" s="93"/>
      <c r="AA37" s="93"/>
    </row>
    <row r="38" spans="1:27" s="191" customFormat="1" ht="16.5" customHeight="1" thickBot="1" thickTop="1">
      <c r="A38" s="245" t="s">
        <v>11</v>
      </c>
      <c r="B38" s="246"/>
      <c r="C38" s="297"/>
      <c r="D38" s="54">
        <f>SUM(D28:D37)</f>
        <v>78</v>
      </c>
      <c r="E38" s="55"/>
      <c r="F38" s="55"/>
      <c r="G38" s="32">
        <f>SUM(G28:G37)</f>
        <v>810</v>
      </c>
      <c r="H38" s="113">
        <f aca="true" t="shared" si="1" ref="H38:S38">SUM(H28:H37)</f>
        <v>120</v>
      </c>
      <c r="I38" s="115">
        <f t="shared" si="1"/>
        <v>60</v>
      </c>
      <c r="J38" s="113">
        <f t="shared" si="1"/>
        <v>60</v>
      </c>
      <c r="K38" s="115">
        <f t="shared" si="1"/>
        <v>75</v>
      </c>
      <c r="L38" s="113">
        <f t="shared" si="1"/>
        <v>60</v>
      </c>
      <c r="M38" s="116">
        <f t="shared" si="1"/>
        <v>60</v>
      </c>
      <c r="N38" s="113">
        <f t="shared" si="1"/>
        <v>60</v>
      </c>
      <c r="O38" s="115">
        <f t="shared" si="1"/>
        <v>75</v>
      </c>
      <c r="P38" s="113">
        <f t="shared" si="1"/>
        <v>60</v>
      </c>
      <c r="Q38" s="115">
        <f t="shared" si="1"/>
        <v>60</v>
      </c>
      <c r="R38" s="113">
        <f t="shared" si="1"/>
        <v>60</v>
      </c>
      <c r="S38" s="115">
        <f t="shared" si="1"/>
        <v>60</v>
      </c>
      <c r="U38" s="94"/>
      <c r="V38" s="94"/>
      <c r="W38" s="94"/>
      <c r="X38" s="94"/>
      <c r="Y38" s="94"/>
      <c r="Z38" s="94"/>
      <c r="AA38" s="94"/>
    </row>
    <row r="39" spans="1:27" ht="16.5" customHeight="1" thickBot="1" thickTop="1">
      <c r="A39" s="231" t="s">
        <v>92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U39" s="94"/>
      <c r="V39" s="94"/>
      <c r="W39" s="94"/>
      <c r="X39" s="94"/>
      <c r="Y39" s="94"/>
      <c r="Z39" s="94"/>
      <c r="AA39" s="93"/>
    </row>
    <row r="40" spans="1:27" ht="16.5" customHeight="1" thickTop="1">
      <c r="A40" s="10">
        <v>24</v>
      </c>
      <c r="B40" s="188" t="s">
        <v>84</v>
      </c>
      <c r="C40" s="56" t="s">
        <v>165</v>
      </c>
      <c r="D40" s="309"/>
      <c r="E40" s="57"/>
      <c r="F40" s="228" t="s">
        <v>105</v>
      </c>
      <c r="G40" s="58">
        <v>30</v>
      </c>
      <c r="H40" s="121"/>
      <c r="I40" s="91">
        <v>30</v>
      </c>
      <c r="J40" s="61"/>
      <c r="K40" s="59"/>
      <c r="L40" s="61"/>
      <c r="M40" s="59"/>
      <c r="N40" s="61"/>
      <c r="O40" s="59"/>
      <c r="P40" s="61"/>
      <c r="Q40" s="59"/>
      <c r="R40" s="61"/>
      <c r="S40" s="59"/>
      <c r="U40" s="93"/>
      <c r="V40" s="93"/>
      <c r="W40" s="93"/>
      <c r="X40" s="93"/>
      <c r="Y40" s="93"/>
      <c r="Z40" s="93"/>
      <c r="AA40" s="93"/>
    </row>
    <row r="41" spans="1:27" ht="16.5" customHeight="1">
      <c r="A41" s="39">
        <v>25</v>
      </c>
      <c r="B41" s="189" t="s">
        <v>85</v>
      </c>
      <c r="C41" s="38" t="s">
        <v>166</v>
      </c>
      <c r="D41" s="310"/>
      <c r="E41" s="40"/>
      <c r="F41" s="205" t="s">
        <v>104</v>
      </c>
      <c r="G41" s="41">
        <v>30</v>
      </c>
      <c r="H41" s="172"/>
      <c r="I41" s="173"/>
      <c r="J41" s="42"/>
      <c r="K41" s="44">
        <v>30</v>
      </c>
      <c r="L41" s="42"/>
      <c r="M41" s="44"/>
      <c r="N41" s="42"/>
      <c r="O41" s="44"/>
      <c r="P41" s="42"/>
      <c r="Q41" s="44"/>
      <c r="R41" s="42"/>
      <c r="S41" s="44"/>
      <c r="U41" s="93"/>
      <c r="V41" s="93"/>
      <c r="W41" s="93"/>
      <c r="X41" s="93"/>
      <c r="Y41" s="93"/>
      <c r="Z41" s="93"/>
      <c r="AA41" s="93"/>
    </row>
    <row r="42" spans="1:27" ht="16.5" customHeight="1">
      <c r="A42" s="39">
        <v>26</v>
      </c>
      <c r="B42" s="189" t="s">
        <v>86</v>
      </c>
      <c r="C42" s="38" t="s">
        <v>167</v>
      </c>
      <c r="D42" s="65">
        <v>3</v>
      </c>
      <c r="E42" s="40"/>
      <c r="F42" s="205" t="s">
        <v>105</v>
      </c>
      <c r="G42" s="41">
        <v>30</v>
      </c>
      <c r="H42" s="172"/>
      <c r="I42" s="173">
        <v>30</v>
      </c>
      <c r="J42" s="42"/>
      <c r="K42" s="44"/>
      <c r="L42" s="42"/>
      <c r="M42" s="44"/>
      <c r="N42" s="42"/>
      <c r="O42" s="44"/>
      <c r="P42" s="42"/>
      <c r="Q42" s="44"/>
      <c r="R42" s="42"/>
      <c r="S42" s="44"/>
      <c r="U42" s="93"/>
      <c r="V42" s="93"/>
      <c r="W42" s="93"/>
      <c r="X42" s="93"/>
      <c r="Y42" s="93"/>
      <c r="Z42" s="93"/>
      <c r="AA42" s="93"/>
    </row>
    <row r="43" spans="1:27" ht="16.5" customHeight="1">
      <c r="A43" s="39">
        <v>27</v>
      </c>
      <c r="B43" s="189" t="s">
        <v>87</v>
      </c>
      <c r="C43" s="38" t="s">
        <v>168</v>
      </c>
      <c r="D43" s="65">
        <v>3</v>
      </c>
      <c r="E43" s="40"/>
      <c r="F43" s="205" t="s">
        <v>104</v>
      </c>
      <c r="G43" s="41">
        <v>30</v>
      </c>
      <c r="H43" s="172"/>
      <c r="I43" s="173"/>
      <c r="J43" s="42"/>
      <c r="K43" s="44">
        <v>30</v>
      </c>
      <c r="L43" s="42"/>
      <c r="M43" s="44"/>
      <c r="N43" s="42"/>
      <c r="O43" s="44"/>
      <c r="P43" s="42"/>
      <c r="Q43" s="44"/>
      <c r="R43" s="42"/>
      <c r="S43" s="44"/>
      <c r="U43" s="93"/>
      <c r="V43" s="93"/>
      <c r="W43" s="93"/>
      <c r="X43" s="93"/>
      <c r="Y43" s="93"/>
      <c r="Z43" s="93"/>
      <c r="AA43" s="93"/>
    </row>
    <row r="44" spans="1:27" ht="16.5" customHeight="1">
      <c r="A44" s="11">
        <v>28</v>
      </c>
      <c r="B44" s="190" t="s">
        <v>88</v>
      </c>
      <c r="C44" s="13" t="s">
        <v>169</v>
      </c>
      <c r="D44" s="65">
        <v>3</v>
      </c>
      <c r="E44" s="14"/>
      <c r="F44" s="205" t="s">
        <v>106</v>
      </c>
      <c r="G44" s="41">
        <v>30</v>
      </c>
      <c r="H44" s="17"/>
      <c r="I44" s="65"/>
      <c r="J44" s="17"/>
      <c r="K44" s="20"/>
      <c r="L44" s="17"/>
      <c r="M44" s="20">
        <v>30</v>
      </c>
      <c r="N44" s="17"/>
      <c r="O44" s="20"/>
      <c r="P44" s="17"/>
      <c r="Q44" s="20"/>
      <c r="R44" s="17"/>
      <c r="S44" s="20"/>
      <c r="U44" s="93"/>
      <c r="V44" s="93"/>
      <c r="W44" s="93"/>
      <c r="X44" s="93"/>
      <c r="Y44" s="93"/>
      <c r="Z44" s="93"/>
      <c r="AA44" s="93"/>
    </row>
    <row r="45" spans="1:19" ht="16.5" customHeight="1">
      <c r="A45" s="11">
        <v>29</v>
      </c>
      <c r="B45" s="190" t="s">
        <v>89</v>
      </c>
      <c r="C45" s="13" t="s">
        <v>170</v>
      </c>
      <c r="D45" s="65">
        <v>3</v>
      </c>
      <c r="E45" s="221">
        <v>4</v>
      </c>
      <c r="F45" s="205" t="s">
        <v>107</v>
      </c>
      <c r="G45" s="41">
        <v>30</v>
      </c>
      <c r="H45" s="17"/>
      <c r="I45" s="65"/>
      <c r="J45" s="64"/>
      <c r="K45" s="20"/>
      <c r="L45" s="64"/>
      <c r="M45" s="20"/>
      <c r="N45" s="17"/>
      <c r="O45" s="20">
        <v>30</v>
      </c>
      <c r="P45" s="64"/>
      <c r="Q45" s="20"/>
      <c r="R45" s="17"/>
      <c r="S45" s="20"/>
    </row>
    <row r="46" spans="1:19" ht="16.5" customHeight="1">
      <c r="A46" s="11">
        <v>30</v>
      </c>
      <c r="B46" s="190" t="s">
        <v>90</v>
      </c>
      <c r="C46" s="13" t="s">
        <v>171</v>
      </c>
      <c r="D46" s="65">
        <v>3</v>
      </c>
      <c r="E46" s="14"/>
      <c r="F46" s="205" t="s">
        <v>105</v>
      </c>
      <c r="G46" s="41">
        <v>30</v>
      </c>
      <c r="H46" s="17"/>
      <c r="I46" s="65">
        <v>30</v>
      </c>
      <c r="J46" s="64"/>
      <c r="K46" s="20"/>
      <c r="L46" s="64"/>
      <c r="M46" s="20"/>
      <c r="N46" s="17"/>
      <c r="O46" s="20"/>
      <c r="P46" s="64"/>
      <c r="Q46" s="20"/>
      <c r="R46" s="17"/>
      <c r="S46" s="20"/>
    </row>
    <row r="47" spans="1:19" ht="16.5" customHeight="1" thickBot="1">
      <c r="A47" s="11">
        <v>31</v>
      </c>
      <c r="B47" s="190" t="s">
        <v>91</v>
      </c>
      <c r="C47" s="13" t="s">
        <v>172</v>
      </c>
      <c r="D47" s="65">
        <v>1</v>
      </c>
      <c r="E47" s="14" t="s">
        <v>105</v>
      </c>
      <c r="F47" s="205"/>
      <c r="G47" s="41">
        <v>15</v>
      </c>
      <c r="H47" s="64">
        <v>15</v>
      </c>
      <c r="I47" s="66"/>
      <c r="J47" s="17"/>
      <c r="K47" s="20"/>
      <c r="L47" s="64"/>
      <c r="M47" s="52"/>
      <c r="N47" s="17"/>
      <c r="O47" s="20"/>
      <c r="P47" s="64"/>
      <c r="Q47" s="52"/>
      <c r="R47" s="17"/>
      <c r="S47" s="20"/>
    </row>
    <row r="48" spans="1:19" s="191" customFormat="1" ht="16.5" customHeight="1" thickBot="1" thickTop="1">
      <c r="A48" s="245" t="s">
        <v>11</v>
      </c>
      <c r="B48" s="246"/>
      <c r="C48" s="297"/>
      <c r="D48" s="32">
        <f>SUM(D40:D47)</f>
        <v>16</v>
      </c>
      <c r="E48" s="33"/>
      <c r="F48" s="33"/>
      <c r="G48" s="32">
        <f>SUM(G40:G47)</f>
        <v>225</v>
      </c>
      <c r="H48" s="34">
        <f aca="true" t="shared" si="2" ref="H48:S48">SUM(H40:H47)</f>
        <v>15</v>
      </c>
      <c r="I48" s="36">
        <f t="shared" si="2"/>
        <v>90</v>
      </c>
      <c r="J48" s="34">
        <f t="shared" si="2"/>
        <v>0</v>
      </c>
      <c r="K48" s="36">
        <f t="shared" si="2"/>
        <v>60</v>
      </c>
      <c r="L48" s="34">
        <f t="shared" si="2"/>
        <v>0</v>
      </c>
      <c r="M48" s="36">
        <f t="shared" si="2"/>
        <v>30</v>
      </c>
      <c r="N48" s="34">
        <f t="shared" si="2"/>
        <v>0</v>
      </c>
      <c r="O48" s="36">
        <f t="shared" si="2"/>
        <v>30</v>
      </c>
      <c r="P48" s="34">
        <f t="shared" si="2"/>
        <v>0</v>
      </c>
      <c r="Q48" s="36">
        <f t="shared" si="2"/>
        <v>0</v>
      </c>
      <c r="R48" s="34">
        <f t="shared" si="2"/>
        <v>0</v>
      </c>
      <c r="S48" s="36">
        <f t="shared" si="2"/>
        <v>0</v>
      </c>
    </row>
    <row r="49" spans="1:19" ht="16.5" customHeight="1" thickBot="1" thickTop="1">
      <c r="A49" s="237" t="s">
        <v>94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</row>
    <row r="50" spans="1:19" ht="16.5" customHeight="1" thickTop="1">
      <c r="A50" s="39">
        <v>32</v>
      </c>
      <c r="B50" s="325" t="s">
        <v>133</v>
      </c>
      <c r="C50" s="38" t="s">
        <v>173</v>
      </c>
      <c r="D50" s="219">
        <v>3</v>
      </c>
      <c r="E50" s="40"/>
      <c r="F50" s="192" t="s">
        <v>106</v>
      </c>
      <c r="G50" s="41">
        <v>30</v>
      </c>
      <c r="H50" s="42"/>
      <c r="I50" s="44"/>
      <c r="J50" s="42"/>
      <c r="K50" s="44"/>
      <c r="L50" s="42"/>
      <c r="M50" s="60">
        <v>30</v>
      </c>
      <c r="N50" s="42"/>
      <c r="O50" s="44"/>
      <c r="P50" s="42"/>
      <c r="Q50" s="44"/>
      <c r="R50" s="42"/>
      <c r="S50" s="44"/>
    </row>
    <row r="51" spans="1:19" ht="16.5" customHeight="1">
      <c r="A51" s="11">
        <v>33</v>
      </c>
      <c r="B51" s="314" t="s">
        <v>132</v>
      </c>
      <c r="C51" s="13" t="s">
        <v>174</v>
      </c>
      <c r="D51" s="218">
        <v>3</v>
      </c>
      <c r="E51" s="14"/>
      <c r="F51" s="192" t="s">
        <v>106</v>
      </c>
      <c r="G51" s="16">
        <v>30</v>
      </c>
      <c r="H51" s="17"/>
      <c r="I51" s="20"/>
      <c r="J51" s="17"/>
      <c r="K51" s="20"/>
      <c r="L51" s="17"/>
      <c r="M51" s="67">
        <v>30</v>
      </c>
      <c r="N51" s="17"/>
      <c r="O51" s="20"/>
      <c r="P51" s="17"/>
      <c r="Q51" s="20"/>
      <c r="R51" s="17"/>
      <c r="S51" s="20"/>
    </row>
    <row r="52" spans="1:19" ht="16.5" customHeight="1">
      <c r="A52" s="11">
        <v>34</v>
      </c>
      <c r="B52" s="301" t="s">
        <v>95</v>
      </c>
      <c r="C52" s="13" t="s">
        <v>175</v>
      </c>
      <c r="D52" s="218">
        <v>3</v>
      </c>
      <c r="E52" s="14"/>
      <c r="F52" s="192" t="s">
        <v>107</v>
      </c>
      <c r="G52" s="16">
        <v>30</v>
      </c>
      <c r="H52" s="17"/>
      <c r="I52" s="20"/>
      <c r="J52" s="17"/>
      <c r="K52" s="20"/>
      <c r="L52" s="17"/>
      <c r="M52" s="67"/>
      <c r="N52" s="17"/>
      <c r="O52" s="20">
        <v>30</v>
      </c>
      <c r="P52" s="17"/>
      <c r="Q52" s="20"/>
      <c r="R52" s="17"/>
      <c r="S52" s="20"/>
    </row>
    <row r="53" spans="1:19" ht="16.5" customHeight="1" thickBot="1">
      <c r="A53" s="11">
        <v>35</v>
      </c>
      <c r="B53" s="301" t="s">
        <v>96</v>
      </c>
      <c r="C53" s="13" t="s">
        <v>175</v>
      </c>
      <c r="D53" s="218">
        <v>3</v>
      </c>
      <c r="E53" s="14"/>
      <c r="F53" s="192" t="s">
        <v>107</v>
      </c>
      <c r="G53" s="16">
        <v>30</v>
      </c>
      <c r="H53" s="17"/>
      <c r="I53" s="20"/>
      <c r="J53" s="17"/>
      <c r="K53" s="20"/>
      <c r="L53" s="17"/>
      <c r="M53" s="67"/>
      <c r="N53" s="17"/>
      <c r="O53" s="20">
        <v>30</v>
      </c>
      <c r="P53" s="17"/>
      <c r="Q53" s="20"/>
      <c r="R53" s="17"/>
      <c r="S53" s="20"/>
    </row>
    <row r="54" spans="1:19" s="191" customFormat="1" ht="16.5" customHeight="1" thickBot="1" thickTop="1">
      <c r="A54" s="274" t="s">
        <v>11</v>
      </c>
      <c r="B54" s="256"/>
      <c r="C54" s="209"/>
      <c r="D54" s="229">
        <f>SUM(D50:D53)</f>
        <v>12</v>
      </c>
      <c r="E54" s="226"/>
      <c r="F54" s="83"/>
      <c r="G54" s="82">
        <f aca="true" t="shared" si="3" ref="G54:S54">SUM(G50:G53)</f>
        <v>120</v>
      </c>
      <c r="H54" s="84">
        <f t="shared" si="3"/>
        <v>0</v>
      </c>
      <c r="I54" s="86">
        <f t="shared" si="3"/>
        <v>0</v>
      </c>
      <c r="J54" s="84">
        <f t="shared" si="3"/>
        <v>0</v>
      </c>
      <c r="K54" s="86">
        <f t="shared" si="3"/>
        <v>0</v>
      </c>
      <c r="L54" s="84">
        <f t="shared" si="3"/>
        <v>0</v>
      </c>
      <c r="M54" s="86">
        <f t="shared" si="3"/>
        <v>60</v>
      </c>
      <c r="N54" s="84">
        <f t="shared" si="3"/>
        <v>0</v>
      </c>
      <c r="O54" s="86">
        <f t="shared" si="3"/>
        <v>60</v>
      </c>
      <c r="P54" s="84">
        <f t="shared" si="3"/>
        <v>0</v>
      </c>
      <c r="Q54" s="86">
        <f t="shared" si="3"/>
        <v>0</v>
      </c>
      <c r="R54" s="84">
        <f t="shared" si="3"/>
        <v>0</v>
      </c>
      <c r="S54" s="86">
        <f t="shared" si="3"/>
        <v>0</v>
      </c>
    </row>
    <row r="55" spans="1:19" ht="16.5" customHeight="1" thickBot="1" thickTop="1">
      <c r="A55" s="237" t="s">
        <v>97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</row>
    <row r="56" spans="1:19" ht="16.5" customHeight="1" thickTop="1">
      <c r="A56" s="39">
        <v>36</v>
      </c>
      <c r="B56" s="186" t="s">
        <v>98</v>
      </c>
      <c r="C56" s="38" t="s">
        <v>176</v>
      </c>
      <c r="D56" s="219">
        <v>6</v>
      </c>
      <c r="E56" s="40"/>
      <c r="F56" s="40" t="s">
        <v>108</v>
      </c>
      <c r="G56" s="175">
        <v>30</v>
      </c>
      <c r="H56" s="176"/>
      <c r="I56" s="177"/>
      <c r="J56" s="176"/>
      <c r="K56" s="177"/>
      <c r="L56" s="176"/>
      <c r="M56" s="178"/>
      <c r="N56" s="176"/>
      <c r="O56" s="177"/>
      <c r="P56" s="176"/>
      <c r="Q56" s="177">
        <v>30</v>
      </c>
      <c r="R56" s="176"/>
      <c r="S56" s="177"/>
    </row>
    <row r="57" spans="1:19" ht="16.5" customHeight="1" thickBot="1">
      <c r="A57" s="11">
        <v>37</v>
      </c>
      <c r="B57" s="187" t="s">
        <v>99</v>
      </c>
      <c r="C57" s="13" t="s">
        <v>177</v>
      </c>
      <c r="D57" s="218">
        <v>6</v>
      </c>
      <c r="E57" s="14"/>
      <c r="F57" s="221">
        <v>6</v>
      </c>
      <c r="G57" s="179">
        <v>30</v>
      </c>
      <c r="H57" s="180"/>
      <c r="I57" s="181"/>
      <c r="J57" s="180"/>
      <c r="K57" s="181"/>
      <c r="L57" s="180"/>
      <c r="M57" s="182"/>
      <c r="N57" s="180"/>
      <c r="O57" s="181"/>
      <c r="P57" s="180"/>
      <c r="Q57" s="181"/>
      <c r="R57" s="180"/>
      <c r="S57" s="181">
        <v>30</v>
      </c>
    </row>
    <row r="58" spans="1:19" ht="16.5" customHeight="1" hidden="1">
      <c r="A58" s="11"/>
      <c r="B58" s="12"/>
      <c r="C58" s="12"/>
      <c r="D58" s="13"/>
      <c r="E58" s="14"/>
      <c r="F58" s="14"/>
      <c r="G58" s="16" t="e">
        <f>SUM(#REF!)</f>
        <v>#REF!</v>
      </c>
      <c r="H58" s="17"/>
      <c r="I58" s="20"/>
      <c r="J58" s="17"/>
      <c r="K58" s="20"/>
      <c r="L58" s="17"/>
      <c r="M58" s="67"/>
      <c r="N58" s="17"/>
      <c r="O58" s="20"/>
      <c r="P58" s="17"/>
      <c r="Q58" s="20"/>
      <c r="R58" s="17"/>
      <c r="S58" s="20"/>
    </row>
    <row r="59" spans="1:19" ht="16.5" customHeight="1" hidden="1">
      <c r="A59" s="11"/>
      <c r="B59" s="12"/>
      <c r="C59" s="12"/>
      <c r="D59" s="13"/>
      <c r="E59" s="14"/>
      <c r="F59" s="14"/>
      <c r="G59" s="16" t="e">
        <f>SUM(#REF!)</f>
        <v>#REF!</v>
      </c>
      <c r="H59" s="17"/>
      <c r="I59" s="20"/>
      <c r="J59" s="17"/>
      <c r="K59" s="20"/>
      <c r="L59" s="17"/>
      <c r="M59" s="67"/>
      <c r="N59" s="17"/>
      <c r="O59" s="20"/>
      <c r="P59" s="17"/>
      <c r="Q59" s="20"/>
      <c r="R59" s="17"/>
      <c r="S59" s="20"/>
    </row>
    <row r="60" spans="1:19" ht="16.5" customHeight="1" hidden="1" thickBot="1">
      <c r="A60" s="46"/>
      <c r="B60" s="12"/>
      <c r="C60" s="12"/>
      <c r="D60" s="13"/>
      <c r="E60" s="14"/>
      <c r="F60" s="14"/>
      <c r="G60" s="16" t="e">
        <f>SUM(#REF!)</f>
        <v>#REF!</v>
      </c>
      <c r="H60" s="17"/>
      <c r="I60" s="20"/>
      <c r="J60" s="17"/>
      <c r="K60" s="20"/>
      <c r="L60" s="17"/>
      <c r="M60" s="67"/>
      <c r="N60" s="17"/>
      <c r="O60" s="20"/>
      <c r="P60" s="17"/>
      <c r="Q60" s="20"/>
      <c r="R60" s="17"/>
      <c r="S60" s="20"/>
    </row>
    <row r="61" spans="1:19" s="191" customFormat="1" ht="16.5" customHeight="1" thickTop="1">
      <c r="A61" s="255" t="s">
        <v>11</v>
      </c>
      <c r="B61" s="256"/>
      <c r="C61" s="209"/>
      <c r="D61" s="220">
        <f>SUM(D56:D60)</f>
        <v>12</v>
      </c>
      <c r="E61" s="83"/>
      <c r="F61" s="83"/>
      <c r="G61" s="82">
        <v>60</v>
      </c>
      <c r="H61" s="84">
        <f aca="true" t="shared" si="4" ref="H61:S61">SUM(H56:H60)</f>
        <v>0</v>
      </c>
      <c r="I61" s="86">
        <f t="shared" si="4"/>
        <v>0</v>
      </c>
      <c r="J61" s="84">
        <f t="shared" si="4"/>
        <v>0</v>
      </c>
      <c r="K61" s="86">
        <f t="shared" si="4"/>
        <v>0</v>
      </c>
      <c r="L61" s="84">
        <f t="shared" si="4"/>
        <v>0</v>
      </c>
      <c r="M61" s="86">
        <f t="shared" si="4"/>
        <v>0</v>
      </c>
      <c r="N61" s="84">
        <f t="shared" si="4"/>
        <v>0</v>
      </c>
      <c r="O61" s="86">
        <f t="shared" si="4"/>
        <v>0</v>
      </c>
      <c r="P61" s="84">
        <f t="shared" si="4"/>
        <v>0</v>
      </c>
      <c r="Q61" s="86">
        <f t="shared" si="4"/>
        <v>30</v>
      </c>
      <c r="R61" s="84">
        <f t="shared" si="4"/>
        <v>0</v>
      </c>
      <c r="S61" s="86">
        <f t="shared" si="4"/>
        <v>30</v>
      </c>
    </row>
    <row r="62" spans="1:21" s="191" customFormat="1" ht="24" customHeight="1" thickBot="1">
      <c r="A62" s="290" t="s">
        <v>134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U62" s="206"/>
    </row>
    <row r="63" spans="1:19" s="191" customFormat="1" ht="16.5" customHeight="1" thickBot="1" thickTop="1">
      <c r="A63" s="237" t="s">
        <v>125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</row>
    <row r="64" spans="1:24" ht="16.5" customHeight="1" thickTop="1">
      <c r="A64" s="39">
        <v>38</v>
      </c>
      <c r="B64" s="316" t="s">
        <v>120</v>
      </c>
      <c r="C64" s="38" t="s">
        <v>178</v>
      </c>
      <c r="D64" s="317">
        <v>2</v>
      </c>
      <c r="E64" s="40"/>
      <c r="F64" s="318" t="s">
        <v>106</v>
      </c>
      <c r="G64" s="41">
        <v>30</v>
      </c>
      <c r="H64" s="42"/>
      <c r="I64" s="44"/>
      <c r="J64" s="42"/>
      <c r="K64" s="44"/>
      <c r="L64" s="42"/>
      <c r="M64" s="60">
        <v>30</v>
      </c>
      <c r="N64" s="42"/>
      <c r="O64" s="44"/>
      <c r="P64" s="42"/>
      <c r="Q64" s="44"/>
      <c r="R64" s="42"/>
      <c r="S64" s="44"/>
      <c r="X64" s="224"/>
    </row>
    <row r="65" spans="1:19" ht="16.5" customHeight="1">
      <c r="A65" s="11">
        <v>39</v>
      </c>
      <c r="B65" s="311" t="s">
        <v>121</v>
      </c>
      <c r="C65" s="13" t="s">
        <v>179</v>
      </c>
      <c r="D65" s="312">
        <v>2</v>
      </c>
      <c r="E65" s="14"/>
      <c r="F65" s="184" t="s">
        <v>106</v>
      </c>
      <c r="G65" s="16">
        <v>15</v>
      </c>
      <c r="H65" s="17"/>
      <c r="I65" s="20"/>
      <c r="J65" s="17"/>
      <c r="K65" s="20"/>
      <c r="L65" s="17"/>
      <c r="M65" s="67">
        <v>15</v>
      </c>
      <c r="N65" s="17"/>
      <c r="O65" s="20"/>
      <c r="P65" s="17"/>
      <c r="Q65" s="20"/>
      <c r="R65" s="17"/>
      <c r="S65" s="20"/>
    </row>
    <row r="66" spans="1:19" ht="16.5" customHeight="1">
      <c r="A66" s="11">
        <v>40</v>
      </c>
      <c r="B66" s="311" t="s">
        <v>122</v>
      </c>
      <c r="C66" s="13" t="s">
        <v>180</v>
      </c>
      <c r="D66" s="312">
        <v>2</v>
      </c>
      <c r="E66" s="14"/>
      <c r="F66" s="184" t="s">
        <v>106</v>
      </c>
      <c r="G66" s="16">
        <v>30</v>
      </c>
      <c r="H66" s="17"/>
      <c r="I66" s="20"/>
      <c r="J66" s="17"/>
      <c r="K66" s="20"/>
      <c r="L66" s="17"/>
      <c r="M66" s="67">
        <v>30</v>
      </c>
      <c r="N66" s="17"/>
      <c r="O66" s="20"/>
      <c r="P66" s="17"/>
      <c r="Q66" s="20"/>
      <c r="R66" s="17"/>
      <c r="S66" s="20"/>
    </row>
    <row r="67" spans="1:19" ht="16.5" customHeight="1">
      <c r="A67" s="11">
        <v>41</v>
      </c>
      <c r="B67" s="311" t="s">
        <v>118</v>
      </c>
      <c r="C67" s="13" t="s">
        <v>181</v>
      </c>
      <c r="D67" s="312">
        <v>2</v>
      </c>
      <c r="E67" s="14"/>
      <c r="F67" s="184" t="s">
        <v>107</v>
      </c>
      <c r="G67" s="16">
        <v>30</v>
      </c>
      <c r="H67" s="17"/>
      <c r="I67" s="20"/>
      <c r="J67" s="17"/>
      <c r="K67" s="20"/>
      <c r="L67" s="17"/>
      <c r="M67" s="67"/>
      <c r="N67" s="17"/>
      <c r="O67" s="20">
        <v>30</v>
      </c>
      <c r="P67" s="17"/>
      <c r="Q67" s="20"/>
      <c r="R67" s="17"/>
      <c r="S67" s="20"/>
    </row>
    <row r="68" spans="1:19" ht="16.5" customHeight="1">
      <c r="A68" s="24">
        <v>42</v>
      </c>
      <c r="B68" s="311" t="s">
        <v>123</v>
      </c>
      <c r="C68" s="23" t="s">
        <v>182</v>
      </c>
      <c r="D68" s="312">
        <v>2</v>
      </c>
      <c r="E68" s="25"/>
      <c r="F68" s="184" t="s">
        <v>107</v>
      </c>
      <c r="G68" s="128">
        <v>15</v>
      </c>
      <c r="H68" s="27"/>
      <c r="I68" s="29"/>
      <c r="J68" s="27"/>
      <c r="K68" s="29"/>
      <c r="L68" s="27"/>
      <c r="M68" s="129"/>
      <c r="N68" s="27"/>
      <c r="O68" s="29">
        <v>15</v>
      </c>
      <c r="P68" s="27"/>
      <c r="Q68" s="29"/>
      <c r="R68" s="27"/>
      <c r="S68" s="29"/>
    </row>
    <row r="69" spans="1:19" ht="16.5" customHeight="1">
      <c r="A69" s="24">
        <v>43</v>
      </c>
      <c r="B69" s="311" t="s">
        <v>124</v>
      </c>
      <c r="C69" s="23" t="s">
        <v>183</v>
      </c>
      <c r="D69" s="312">
        <v>2</v>
      </c>
      <c r="E69" s="25"/>
      <c r="F69" s="184" t="s">
        <v>107</v>
      </c>
      <c r="G69" s="128">
        <v>15</v>
      </c>
      <c r="H69" s="27"/>
      <c r="I69" s="29"/>
      <c r="J69" s="27"/>
      <c r="K69" s="29"/>
      <c r="L69" s="27"/>
      <c r="M69" s="129"/>
      <c r="N69" s="27"/>
      <c r="O69" s="29">
        <v>15</v>
      </c>
      <c r="P69" s="27"/>
      <c r="Q69" s="29"/>
      <c r="R69" s="27"/>
      <c r="S69" s="29"/>
    </row>
    <row r="70" spans="1:19" ht="16.5" customHeight="1" thickBot="1">
      <c r="A70" s="24">
        <v>44</v>
      </c>
      <c r="B70" s="311" t="s">
        <v>66</v>
      </c>
      <c r="C70" s="23" t="s">
        <v>184</v>
      </c>
      <c r="D70" s="313">
        <v>1</v>
      </c>
      <c r="E70" s="25"/>
      <c r="F70" s="185" t="s">
        <v>107</v>
      </c>
      <c r="G70" s="128">
        <v>15</v>
      </c>
      <c r="H70" s="27"/>
      <c r="I70" s="29"/>
      <c r="J70" s="27"/>
      <c r="K70" s="29"/>
      <c r="L70" s="27"/>
      <c r="M70" s="129"/>
      <c r="N70" s="27"/>
      <c r="O70" s="29">
        <v>15</v>
      </c>
      <c r="P70" s="27"/>
      <c r="Q70" s="29"/>
      <c r="R70" s="27"/>
      <c r="S70" s="29"/>
    </row>
    <row r="71" spans="1:19" s="191" customFormat="1" ht="16.5" customHeight="1" thickBot="1" thickTop="1">
      <c r="A71" s="245" t="s">
        <v>11</v>
      </c>
      <c r="B71" s="246"/>
      <c r="C71" s="326"/>
      <c r="D71" s="225">
        <f>SUM(D64:D70)</f>
        <v>13</v>
      </c>
      <c r="E71" s="226"/>
      <c r="F71" s="227"/>
      <c r="G71" s="32">
        <f>SUM(G64:G70)</f>
        <v>150</v>
      </c>
      <c r="H71" s="34">
        <f aca="true" t="shared" si="5" ref="H71:S71">SUM(H64:H70)</f>
        <v>0</v>
      </c>
      <c r="I71" s="36">
        <f t="shared" si="5"/>
        <v>0</v>
      </c>
      <c r="J71" s="34">
        <f t="shared" si="5"/>
        <v>0</v>
      </c>
      <c r="K71" s="36">
        <f t="shared" si="5"/>
        <v>0</v>
      </c>
      <c r="L71" s="34">
        <f t="shared" si="5"/>
        <v>0</v>
      </c>
      <c r="M71" s="36">
        <f t="shared" si="5"/>
        <v>75</v>
      </c>
      <c r="N71" s="34">
        <f t="shared" si="5"/>
        <v>0</v>
      </c>
      <c r="O71" s="36">
        <f t="shared" si="5"/>
        <v>75</v>
      </c>
      <c r="P71" s="34">
        <f t="shared" si="5"/>
        <v>0</v>
      </c>
      <c r="Q71" s="36">
        <f t="shared" si="5"/>
        <v>0</v>
      </c>
      <c r="R71" s="34">
        <f t="shared" si="5"/>
        <v>0</v>
      </c>
      <c r="S71" s="36">
        <f t="shared" si="5"/>
        <v>0</v>
      </c>
    </row>
    <row r="72" spans="1:19" ht="16.5" customHeight="1" thickBot="1" thickTop="1">
      <c r="A72" s="237" t="s">
        <v>127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</row>
    <row r="73" spans="1:19" ht="16.5" customHeight="1" thickTop="1">
      <c r="A73" s="39">
        <v>38</v>
      </c>
      <c r="B73" s="300" t="s">
        <v>116</v>
      </c>
      <c r="C73" s="56" t="s">
        <v>185</v>
      </c>
      <c r="D73" s="222">
        <v>2</v>
      </c>
      <c r="E73" s="57"/>
      <c r="F73" s="193" t="s">
        <v>106</v>
      </c>
      <c r="G73" s="58">
        <v>30</v>
      </c>
      <c r="H73" s="61"/>
      <c r="I73" s="59"/>
      <c r="J73" s="61"/>
      <c r="K73" s="59"/>
      <c r="L73" s="42"/>
      <c r="M73" s="60">
        <v>30</v>
      </c>
      <c r="N73" s="42"/>
      <c r="O73" s="44"/>
      <c r="P73" s="61"/>
      <c r="Q73" s="59"/>
      <c r="R73" s="61"/>
      <c r="S73" s="59"/>
    </row>
    <row r="74" spans="1:19" ht="16.5" customHeight="1">
      <c r="A74" s="11">
        <v>39</v>
      </c>
      <c r="B74" s="314" t="s">
        <v>110</v>
      </c>
      <c r="C74" s="13" t="s">
        <v>186</v>
      </c>
      <c r="D74" s="223">
        <v>2</v>
      </c>
      <c r="E74" s="14"/>
      <c r="F74" s="194" t="s">
        <v>106</v>
      </c>
      <c r="G74" s="16">
        <v>15</v>
      </c>
      <c r="H74" s="17"/>
      <c r="I74" s="20"/>
      <c r="J74" s="17"/>
      <c r="K74" s="20"/>
      <c r="L74" s="17"/>
      <c r="M74" s="67">
        <v>15</v>
      </c>
      <c r="N74" s="17"/>
      <c r="O74" s="20"/>
      <c r="P74" s="17"/>
      <c r="Q74" s="20"/>
      <c r="R74" s="17"/>
      <c r="S74" s="20"/>
    </row>
    <row r="75" spans="1:19" ht="16.5" customHeight="1">
      <c r="A75" s="11">
        <v>40</v>
      </c>
      <c r="B75" s="314" t="s">
        <v>111</v>
      </c>
      <c r="C75" s="13" t="s">
        <v>187</v>
      </c>
      <c r="D75" s="223">
        <v>2</v>
      </c>
      <c r="E75" s="14"/>
      <c r="F75" s="194" t="s">
        <v>106</v>
      </c>
      <c r="G75" s="16">
        <v>30</v>
      </c>
      <c r="H75" s="17"/>
      <c r="I75" s="20"/>
      <c r="J75" s="17"/>
      <c r="K75" s="20"/>
      <c r="L75" s="17"/>
      <c r="M75" s="67">
        <v>30</v>
      </c>
      <c r="N75" s="17"/>
      <c r="O75" s="20"/>
      <c r="P75" s="17"/>
      <c r="Q75" s="20"/>
      <c r="R75" s="17"/>
      <c r="S75" s="20"/>
    </row>
    <row r="76" spans="1:19" ht="16.5" customHeight="1">
      <c r="A76" s="11">
        <v>41</v>
      </c>
      <c r="B76" s="327" t="s">
        <v>115</v>
      </c>
      <c r="C76" s="13" t="s">
        <v>188</v>
      </c>
      <c r="D76" s="223">
        <v>2</v>
      </c>
      <c r="E76" s="14"/>
      <c r="F76" s="194" t="s">
        <v>107</v>
      </c>
      <c r="G76" s="16">
        <v>30</v>
      </c>
      <c r="H76" s="17"/>
      <c r="I76" s="20"/>
      <c r="J76" s="17"/>
      <c r="K76" s="20"/>
      <c r="L76" s="17"/>
      <c r="M76" s="67"/>
      <c r="N76" s="17"/>
      <c r="O76" s="20">
        <v>30</v>
      </c>
      <c r="P76" s="17"/>
      <c r="Q76" s="20"/>
      <c r="R76" s="17"/>
      <c r="S76" s="20"/>
    </row>
    <row r="77" spans="1:19" ht="16.5" customHeight="1">
      <c r="A77" s="24">
        <v>42</v>
      </c>
      <c r="B77" s="314" t="s">
        <v>114</v>
      </c>
      <c r="C77" s="13" t="s">
        <v>189</v>
      </c>
      <c r="D77" s="223">
        <v>2</v>
      </c>
      <c r="E77" s="14"/>
      <c r="F77" s="194" t="s">
        <v>107</v>
      </c>
      <c r="G77" s="16">
        <v>15</v>
      </c>
      <c r="H77" s="17"/>
      <c r="I77" s="20"/>
      <c r="J77" s="17"/>
      <c r="K77" s="20"/>
      <c r="L77" s="27"/>
      <c r="M77" s="129"/>
      <c r="N77" s="27"/>
      <c r="O77" s="29">
        <v>15</v>
      </c>
      <c r="P77" s="17"/>
      <c r="Q77" s="20"/>
      <c r="R77" s="17"/>
      <c r="S77" s="20"/>
    </row>
    <row r="78" spans="1:19" ht="16.5" customHeight="1">
      <c r="A78" s="24">
        <v>43</v>
      </c>
      <c r="B78" s="301" t="s">
        <v>113</v>
      </c>
      <c r="C78" s="13" t="s">
        <v>190</v>
      </c>
      <c r="D78" s="223">
        <v>2</v>
      </c>
      <c r="E78" s="14"/>
      <c r="F78" s="194" t="s">
        <v>107</v>
      </c>
      <c r="G78" s="16">
        <v>15</v>
      </c>
      <c r="H78" s="17"/>
      <c r="I78" s="20"/>
      <c r="J78" s="17"/>
      <c r="K78" s="20"/>
      <c r="L78" s="27"/>
      <c r="M78" s="129"/>
      <c r="N78" s="27"/>
      <c r="O78" s="29">
        <v>15</v>
      </c>
      <c r="P78" s="17"/>
      <c r="Q78" s="20"/>
      <c r="R78" s="17"/>
      <c r="S78" s="20"/>
    </row>
    <row r="79" spans="1:19" ht="16.5" customHeight="1" thickBot="1">
      <c r="A79" s="24">
        <v>44</v>
      </c>
      <c r="B79" s="315" t="s">
        <v>66</v>
      </c>
      <c r="C79" s="13" t="s">
        <v>191</v>
      </c>
      <c r="D79" s="313">
        <v>1</v>
      </c>
      <c r="E79" s="14"/>
      <c r="F79" s="195" t="s">
        <v>107</v>
      </c>
      <c r="G79" s="16">
        <v>15</v>
      </c>
      <c r="H79" s="17"/>
      <c r="I79" s="20"/>
      <c r="J79" s="17"/>
      <c r="K79" s="20"/>
      <c r="L79" s="27"/>
      <c r="M79" s="129"/>
      <c r="N79" s="27"/>
      <c r="O79" s="29">
        <v>15</v>
      </c>
      <c r="P79" s="17"/>
      <c r="Q79" s="20"/>
      <c r="R79" s="17"/>
      <c r="S79" s="20"/>
    </row>
    <row r="80" spans="1:19" ht="16.5" customHeight="1" thickBot="1" thickTop="1">
      <c r="A80" s="257" t="s">
        <v>11</v>
      </c>
      <c r="B80" s="292"/>
      <c r="C80" s="211"/>
      <c r="D80" s="225">
        <f>SUM(D73:D79)</f>
        <v>13</v>
      </c>
      <c r="E80" s="226"/>
      <c r="F80" s="227"/>
      <c r="G80" s="32">
        <f>SUM(G64:G70)</f>
        <v>150</v>
      </c>
      <c r="H80" s="34">
        <f aca="true" t="shared" si="6" ref="H80:S80">SUM(H64:H70)</f>
        <v>0</v>
      </c>
      <c r="I80" s="36">
        <f t="shared" si="6"/>
        <v>0</v>
      </c>
      <c r="J80" s="34">
        <f t="shared" si="6"/>
        <v>0</v>
      </c>
      <c r="K80" s="36">
        <f t="shared" si="6"/>
        <v>0</v>
      </c>
      <c r="L80" s="34">
        <f t="shared" si="6"/>
        <v>0</v>
      </c>
      <c r="M80" s="36">
        <f t="shared" si="6"/>
        <v>75</v>
      </c>
      <c r="N80" s="34">
        <f t="shared" si="6"/>
        <v>0</v>
      </c>
      <c r="O80" s="36">
        <f t="shared" si="6"/>
        <v>75</v>
      </c>
      <c r="P80" s="34">
        <f t="shared" si="6"/>
        <v>0</v>
      </c>
      <c r="Q80" s="36">
        <f t="shared" si="6"/>
        <v>0</v>
      </c>
      <c r="R80" s="34">
        <f t="shared" si="6"/>
        <v>0</v>
      </c>
      <c r="S80" s="36">
        <f t="shared" si="6"/>
        <v>0</v>
      </c>
    </row>
    <row r="81" spans="1:19" ht="16.5" customHeight="1" thickBot="1" thickTop="1">
      <c r="A81" s="237" t="s">
        <v>126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</row>
    <row r="82" spans="1:19" ht="16.5" customHeight="1" thickTop="1">
      <c r="A82" s="39">
        <v>38</v>
      </c>
      <c r="B82" s="328" t="s">
        <v>135</v>
      </c>
      <c r="C82" s="332" t="s">
        <v>192</v>
      </c>
      <c r="D82" s="317">
        <v>2</v>
      </c>
      <c r="E82" s="319"/>
      <c r="F82" s="320" t="s">
        <v>106</v>
      </c>
      <c r="G82" s="41">
        <v>30</v>
      </c>
      <c r="H82" s="321"/>
      <c r="I82" s="322"/>
      <c r="J82" s="323"/>
      <c r="K82" s="322"/>
      <c r="L82" s="42"/>
      <c r="M82" s="60">
        <v>30</v>
      </c>
      <c r="N82" s="42"/>
      <c r="O82" s="44"/>
      <c r="P82" s="42"/>
      <c r="Q82" s="323"/>
      <c r="R82" s="42"/>
      <c r="S82" s="44"/>
    </row>
    <row r="83" spans="1:19" ht="16.5" customHeight="1">
      <c r="A83" s="11">
        <v>39</v>
      </c>
      <c r="B83" s="311" t="s">
        <v>136</v>
      </c>
      <c r="C83" s="333" t="s">
        <v>193</v>
      </c>
      <c r="D83" s="312">
        <v>2</v>
      </c>
      <c r="E83" s="197"/>
      <c r="F83" s="194" t="s">
        <v>106</v>
      </c>
      <c r="G83" s="16">
        <v>15</v>
      </c>
      <c r="H83" s="183"/>
      <c r="I83" s="183"/>
      <c r="J83" s="196"/>
      <c r="K83" s="183"/>
      <c r="L83" s="17"/>
      <c r="M83" s="67">
        <v>15</v>
      </c>
      <c r="N83" s="17"/>
      <c r="O83" s="20"/>
      <c r="P83" s="17"/>
      <c r="Q83" s="196"/>
      <c r="R83" s="17"/>
      <c r="S83" s="20"/>
    </row>
    <row r="84" spans="1:19" ht="16.5" customHeight="1">
      <c r="A84" s="11">
        <v>40</v>
      </c>
      <c r="B84" s="329" t="s">
        <v>137</v>
      </c>
      <c r="C84" s="333" t="s">
        <v>194</v>
      </c>
      <c r="D84" s="312">
        <v>2</v>
      </c>
      <c r="E84" s="197"/>
      <c r="F84" s="194" t="s">
        <v>106</v>
      </c>
      <c r="G84" s="16">
        <v>30</v>
      </c>
      <c r="H84" s="183"/>
      <c r="I84" s="183"/>
      <c r="J84" s="196"/>
      <c r="K84" s="183"/>
      <c r="L84" s="17"/>
      <c r="M84" s="67">
        <v>30</v>
      </c>
      <c r="N84" s="17"/>
      <c r="O84" s="20"/>
      <c r="P84" s="17"/>
      <c r="Q84" s="196"/>
      <c r="R84" s="17"/>
      <c r="S84" s="20"/>
    </row>
    <row r="85" spans="1:19" ht="16.5" customHeight="1">
      <c r="A85" s="11">
        <v>41</v>
      </c>
      <c r="B85" s="311" t="s">
        <v>138</v>
      </c>
      <c r="C85" s="333" t="s">
        <v>195</v>
      </c>
      <c r="D85" s="312">
        <v>2</v>
      </c>
      <c r="E85" s="197"/>
      <c r="F85" s="194" t="s">
        <v>107</v>
      </c>
      <c r="G85" s="16">
        <v>30</v>
      </c>
      <c r="H85" s="183"/>
      <c r="I85" s="183"/>
      <c r="J85" s="183"/>
      <c r="K85" s="183"/>
      <c r="L85" s="17"/>
      <c r="M85" s="67"/>
      <c r="N85" s="17"/>
      <c r="O85" s="20">
        <v>30</v>
      </c>
      <c r="P85" s="17"/>
      <c r="Q85" s="20"/>
      <c r="R85" s="17"/>
      <c r="S85" s="196"/>
    </row>
    <row r="86" spans="1:19" ht="16.5" customHeight="1">
      <c r="A86" s="24">
        <v>42</v>
      </c>
      <c r="B86" s="329" t="s">
        <v>139</v>
      </c>
      <c r="C86" s="333" t="s">
        <v>196</v>
      </c>
      <c r="D86" s="312">
        <v>2</v>
      </c>
      <c r="E86" s="197"/>
      <c r="F86" s="194" t="s">
        <v>107</v>
      </c>
      <c r="G86" s="16">
        <v>15</v>
      </c>
      <c r="H86" s="183"/>
      <c r="I86" s="183"/>
      <c r="J86" s="183"/>
      <c r="K86" s="183"/>
      <c r="L86" s="27"/>
      <c r="M86" s="129"/>
      <c r="N86" s="27"/>
      <c r="O86" s="29">
        <v>15</v>
      </c>
      <c r="P86" s="17"/>
      <c r="Q86" s="20"/>
      <c r="R86" s="17"/>
      <c r="S86" s="196"/>
    </row>
    <row r="87" spans="1:19" ht="16.5" customHeight="1">
      <c r="A87" s="24">
        <v>43</v>
      </c>
      <c r="B87" s="329" t="s">
        <v>117</v>
      </c>
      <c r="C87" s="333" t="s">
        <v>197</v>
      </c>
      <c r="D87" s="312">
        <v>2</v>
      </c>
      <c r="E87" s="197"/>
      <c r="F87" s="194" t="s">
        <v>107</v>
      </c>
      <c r="G87" s="16">
        <v>15</v>
      </c>
      <c r="H87" s="183"/>
      <c r="I87" s="183"/>
      <c r="J87" s="183"/>
      <c r="K87" s="183"/>
      <c r="L87" s="27"/>
      <c r="M87" s="129"/>
      <c r="N87" s="27"/>
      <c r="O87" s="29">
        <v>15</v>
      </c>
      <c r="P87" s="17"/>
      <c r="Q87" s="20"/>
      <c r="R87" s="17"/>
      <c r="S87" s="196"/>
    </row>
    <row r="88" spans="1:19" ht="16.5" customHeight="1" thickBot="1">
      <c r="A88" s="24">
        <v>44</v>
      </c>
      <c r="B88" s="330" t="s">
        <v>140</v>
      </c>
      <c r="C88" s="333" t="s">
        <v>198</v>
      </c>
      <c r="D88" s="313">
        <v>1</v>
      </c>
      <c r="E88" s="197"/>
      <c r="F88" s="195" t="s">
        <v>107</v>
      </c>
      <c r="G88" s="16">
        <v>15</v>
      </c>
      <c r="H88" s="183"/>
      <c r="I88" s="183"/>
      <c r="J88" s="183"/>
      <c r="K88" s="183"/>
      <c r="L88" s="27"/>
      <c r="M88" s="129"/>
      <c r="N88" s="27"/>
      <c r="O88" s="29">
        <v>15</v>
      </c>
      <c r="P88" s="17"/>
      <c r="Q88" s="20"/>
      <c r="R88" s="17"/>
      <c r="S88" s="196"/>
    </row>
    <row r="89" spans="1:19" s="191" customFormat="1" ht="16.5" customHeight="1" thickBot="1" thickTop="1">
      <c r="A89" s="245" t="s">
        <v>11</v>
      </c>
      <c r="B89" s="293"/>
      <c r="C89" s="324"/>
      <c r="D89" s="225">
        <f>SUM(D82:D88)</f>
        <v>13</v>
      </c>
      <c r="E89" s="32"/>
      <c r="F89" s="33"/>
      <c r="G89" s="32">
        <f>SUM(G73:G79)</f>
        <v>150</v>
      </c>
      <c r="H89" s="34">
        <f aca="true" t="shared" si="7" ref="H89:S89">SUM(H73:H79)</f>
        <v>0</v>
      </c>
      <c r="I89" s="36">
        <f t="shared" si="7"/>
        <v>0</v>
      </c>
      <c r="J89" s="34">
        <f t="shared" si="7"/>
        <v>0</v>
      </c>
      <c r="K89" s="36">
        <f t="shared" si="7"/>
        <v>0</v>
      </c>
      <c r="L89" s="34">
        <f t="shared" si="7"/>
        <v>0</v>
      </c>
      <c r="M89" s="36">
        <f t="shared" si="7"/>
        <v>75</v>
      </c>
      <c r="N89" s="34">
        <f t="shared" si="7"/>
        <v>0</v>
      </c>
      <c r="O89" s="36">
        <f t="shared" si="7"/>
        <v>75</v>
      </c>
      <c r="P89" s="34">
        <f t="shared" si="7"/>
        <v>0</v>
      </c>
      <c r="Q89" s="36">
        <f t="shared" si="7"/>
        <v>0</v>
      </c>
      <c r="R89" s="34">
        <f t="shared" si="7"/>
        <v>0</v>
      </c>
      <c r="S89" s="36">
        <f t="shared" si="7"/>
        <v>0</v>
      </c>
    </row>
    <row r="90" spans="1:19" ht="16.5" customHeight="1" hidden="1" thickBot="1" thickTop="1">
      <c r="A90" s="237" t="s">
        <v>36</v>
      </c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</row>
    <row r="91" spans="1:19" ht="16.5" customHeight="1" hidden="1" thickTop="1">
      <c r="A91" s="10"/>
      <c r="B91" s="89"/>
      <c r="C91" s="89"/>
      <c r="D91" s="56"/>
      <c r="E91" s="57"/>
      <c r="F91" s="57"/>
      <c r="G91" s="58" t="e">
        <f>SUM(#REF!)</f>
        <v>#REF!</v>
      </c>
      <c r="H91" s="61"/>
      <c r="I91" s="59"/>
      <c r="J91" s="61"/>
      <c r="K91" s="59"/>
      <c r="L91" s="61"/>
      <c r="M91" s="91"/>
      <c r="N91" s="61"/>
      <c r="O91" s="59"/>
      <c r="P91" s="61"/>
      <c r="Q91" s="59"/>
      <c r="R91" s="61"/>
      <c r="S91" s="59"/>
    </row>
    <row r="92" spans="1:19" ht="16.5" customHeight="1" hidden="1">
      <c r="A92" s="11"/>
      <c r="B92" s="12"/>
      <c r="C92" s="12"/>
      <c r="D92" s="13"/>
      <c r="E92" s="14"/>
      <c r="F92" s="14"/>
      <c r="G92" s="16" t="e">
        <f>SUM(#REF!)</f>
        <v>#REF!</v>
      </c>
      <c r="H92" s="17"/>
      <c r="I92" s="20"/>
      <c r="J92" s="17"/>
      <c r="K92" s="20"/>
      <c r="L92" s="17"/>
      <c r="M92" s="67"/>
      <c r="N92" s="17"/>
      <c r="O92" s="20"/>
      <c r="P92" s="17"/>
      <c r="Q92" s="20"/>
      <c r="R92" s="17"/>
      <c r="S92" s="20"/>
    </row>
    <row r="93" spans="1:19" ht="16.5" customHeight="1" hidden="1">
      <c r="A93" s="11"/>
      <c r="B93" s="12"/>
      <c r="C93" s="12"/>
      <c r="D93" s="13"/>
      <c r="E93" s="14"/>
      <c r="F93" s="14"/>
      <c r="G93" s="16" t="e">
        <f>SUM(#REF!)</f>
        <v>#REF!</v>
      </c>
      <c r="H93" s="17"/>
      <c r="I93" s="20"/>
      <c r="J93" s="17"/>
      <c r="K93" s="20"/>
      <c r="L93" s="17"/>
      <c r="M93" s="67"/>
      <c r="N93" s="17"/>
      <c r="O93" s="20"/>
      <c r="P93" s="17"/>
      <c r="Q93" s="20"/>
      <c r="R93" s="17"/>
      <c r="S93" s="20"/>
    </row>
    <row r="94" spans="1:19" ht="16.5" customHeight="1" hidden="1">
      <c r="A94" s="11"/>
      <c r="B94" s="12"/>
      <c r="C94" s="12"/>
      <c r="D94" s="13"/>
      <c r="E94" s="14"/>
      <c r="F94" s="14"/>
      <c r="G94" s="16" t="e">
        <f>SUM(#REF!)</f>
        <v>#REF!</v>
      </c>
      <c r="H94" s="17"/>
      <c r="I94" s="20"/>
      <c r="J94" s="17"/>
      <c r="K94" s="20"/>
      <c r="L94" s="17"/>
      <c r="M94" s="67"/>
      <c r="N94" s="17"/>
      <c r="O94" s="20"/>
      <c r="P94" s="17"/>
      <c r="Q94" s="20"/>
      <c r="R94" s="17"/>
      <c r="S94" s="20"/>
    </row>
    <row r="95" spans="1:19" ht="16.5" customHeight="1" hidden="1" thickBot="1">
      <c r="A95" s="46"/>
      <c r="B95" s="12"/>
      <c r="C95" s="12"/>
      <c r="D95" s="13"/>
      <c r="E95" s="14"/>
      <c r="F95" s="14"/>
      <c r="G95" s="16" t="e">
        <f>SUM(#REF!)</f>
        <v>#REF!</v>
      </c>
      <c r="H95" s="17"/>
      <c r="I95" s="20"/>
      <c r="J95" s="17"/>
      <c r="K95" s="20"/>
      <c r="L95" s="17"/>
      <c r="M95" s="67"/>
      <c r="N95" s="17"/>
      <c r="O95" s="20"/>
      <c r="P95" s="17"/>
      <c r="Q95" s="20"/>
      <c r="R95" s="17"/>
      <c r="S95" s="20"/>
    </row>
    <row r="96" spans="1:19" s="191" customFormat="1" ht="16.5" customHeight="1" hidden="1" thickBot="1" thickTop="1">
      <c r="A96" s="257" t="s">
        <v>11</v>
      </c>
      <c r="B96" s="246"/>
      <c r="C96" s="208"/>
      <c r="D96" s="31"/>
      <c r="E96" s="33"/>
      <c r="F96" s="33"/>
      <c r="G96" s="32" t="e">
        <f>SUM(G91:G95)</f>
        <v>#REF!</v>
      </c>
      <c r="H96" s="34">
        <f aca="true" t="shared" si="8" ref="H96:S96">SUM(H91:H95)</f>
        <v>0</v>
      </c>
      <c r="I96" s="36">
        <f t="shared" si="8"/>
        <v>0</v>
      </c>
      <c r="J96" s="34">
        <f t="shared" si="8"/>
        <v>0</v>
      </c>
      <c r="K96" s="36">
        <f t="shared" si="8"/>
        <v>0</v>
      </c>
      <c r="L96" s="34">
        <f t="shared" si="8"/>
        <v>0</v>
      </c>
      <c r="M96" s="36">
        <f t="shared" si="8"/>
        <v>0</v>
      </c>
      <c r="N96" s="34">
        <f t="shared" si="8"/>
        <v>0</v>
      </c>
      <c r="O96" s="36">
        <f t="shared" si="8"/>
        <v>0</v>
      </c>
      <c r="P96" s="34">
        <f t="shared" si="8"/>
        <v>0</v>
      </c>
      <c r="Q96" s="36">
        <f t="shared" si="8"/>
        <v>0</v>
      </c>
      <c r="R96" s="34">
        <f t="shared" si="8"/>
        <v>0</v>
      </c>
      <c r="S96" s="36">
        <f t="shared" si="8"/>
        <v>0</v>
      </c>
    </row>
    <row r="97" spans="1:19" ht="16.5" customHeight="1" hidden="1" thickTop="1">
      <c r="A97" s="231" t="s">
        <v>38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</row>
    <row r="98" spans="1:19" ht="16.5" customHeight="1" hidden="1" thickBot="1">
      <c r="A98" s="234" t="s">
        <v>35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</row>
    <row r="99" spans="1:19" ht="16.5" customHeight="1" hidden="1" thickTop="1">
      <c r="A99" s="39"/>
      <c r="B99" s="125"/>
      <c r="C99" s="125"/>
      <c r="D99" s="38"/>
      <c r="E99" s="40"/>
      <c r="F99" s="40"/>
      <c r="G99" s="41" t="e">
        <f>SUM(#REF!)</f>
        <v>#REF!</v>
      </c>
      <c r="H99" s="42"/>
      <c r="I99" s="44"/>
      <c r="J99" s="42"/>
      <c r="K99" s="44"/>
      <c r="L99" s="42"/>
      <c r="M99" s="60"/>
      <c r="N99" s="42"/>
      <c r="O99" s="44"/>
      <c r="P99" s="42"/>
      <c r="Q99" s="44"/>
      <c r="R99" s="42"/>
      <c r="S99" s="44"/>
    </row>
    <row r="100" spans="1:19" ht="16.5" customHeight="1" hidden="1">
      <c r="A100" s="11"/>
      <c r="B100" s="12"/>
      <c r="C100" s="12"/>
      <c r="D100" s="13"/>
      <c r="E100" s="14"/>
      <c r="F100" s="14"/>
      <c r="G100" s="16" t="e">
        <f>SUM(#REF!)</f>
        <v>#REF!</v>
      </c>
      <c r="H100" s="17"/>
      <c r="I100" s="20"/>
      <c r="J100" s="17"/>
      <c r="K100" s="20"/>
      <c r="L100" s="17"/>
      <c r="M100" s="67"/>
      <c r="N100" s="17"/>
      <c r="O100" s="20"/>
      <c r="P100" s="17"/>
      <c r="Q100" s="20"/>
      <c r="R100" s="17"/>
      <c r="S100" s="20"/>
    </row>
    <row r="101" spans="1:19" ht="16.5" customHeight="1" hidden="1">
      <c r="A101" s="11"/>
      <c r="B101" s="12"/>
      <c r="C101" s="12"/>
      <c r="D101" s="13"/>
      <c r="E101" s="14"/>
      <c r="F101" s="14"/>
      <c r="G101" s="16" t="e">
        <f>SUM(#REF!)</f>
        <v>#REF!</v>
      </c>
      <c r="H101" s="17"/>
      <c r="I101" s="20"/>
      <c r="J101" s="17"/>
      <c r="K101" s="20"/>
      <c r="L101" s="17"/>
      <c r="M101" s="67"/>
      <c r="N101" s="17"/>
      <c r="O101" s="20"/>
      <c r="P101" s="17"/>
      <c r="Q101" s="20"/>
      <c r="R101" s="17"/>
      <c r="S101" s="20"/>
    </row>
    <row r="102" spans="1:19" ht="16.5" customHeight="1" hidden="1">
      <c r="A102" s="11"/>
      <c r="B102" s="12"/>
      <c r="C102" s="12"/>
      <c r="D102" s="13"/>
      <c r="E102" s="14"/>
      <c r="F102" s="14"/>
      <c r="G102" s="16" t="e">
        <f>SUM(#REF!)</f>
        <v>#REF!</v>
      </c>
      <c r="H102" s="17"/>
      <c r="I102" s="20"/>
      <c r="J102" s="17"/>
      <c r="K102" s="20"/>
      <c r="L102" s="17"/>
      <c r="M102" s="67"/>
      <c r="N102" s="17"/>
      <c r="O102" s="20"/>
      <c r="P102" s="17"/>
      <c r="Q102" s="20"/>
      <c r="R102" s="17"/>
      <c r="S102" s="20"/>
    </row>
    <row r="103" spans="1:19" ht="16.5" customHeight="1" hidden="1" thickBot="1">
      <c r="A103" s="46"/>
      <c r="B103" s="12"/>
      <c r="C103" s="12"/>
      <c r="D103" s="13"/>
      <c r="E103" s="14"/>
      <c r="F103" s="14"/>
      <c r="G103" s="16" t="e">
        <f>SUM(#REF!)</f>
        <v>#REF!</v>
      </c>
      <c r="H103" s="17"/>
      <c r="I103" s="20"/>
      <c r="J103" s="17"/>
      <c r="K103" s="20"/>
      <c r="L103" s="17"/>
      <c r="M103" s="67"/>
      <c r="N103" s="17"/>
      <c r="O103" s="20"/>
      <c r="P103" s="17"/>
      <c r="Q103" s="20"/>
      <c r="R103" s="17"/>
      <c r="S103" s="20"/>
    </row>
    <row r="104" spans="1:19" s="191" customFormat="1" ht="16.5" customHeight="1" hidden="1" thickBot="1" thickTop="1">
      <c r="A104" s="257" t="s">
        <v>11</v>
      </c>
      <c r="B104" s="246"/>
      <c r="C104" s="208"/>
      <c r="D104" s="31"/>
      <c r="E104" s="33"/>
      <c r="F104" s="33"/>
      <c r="G104" s="32" t="e">
        <f>SUM(G99:G103)</f>
        <v>#REF!</v>
      </c>
      <c r="H104" s="34">
        <f aca="true" t="shared" si="9" ref="H104:S104">SUM(H99:H103)</f>
        <v>0</v>
      </c>
      <c r="I104" s="36">
        <f t="shared" si="9"/>
        <v>0</v>
      </c>
      <c r="J104" s="34">
        <f t="shared" si="9"/>
        <v>0</v>
      </c>
      <c r="K104" s="36">
        <f t="shared" si="9"/>
        <v>0</v>
      </c>
      <c r="L104" s="34">
        <f t="shared" si="9"/>
        <v>0</v>
      </c>
      <c r="M104" s="36">
        <f t="shared" si="9"/>
        <v>0</v>
      </c>
      <c r="N104" s="34">
        <f t="shared" si="9"/>
        <v>0</v>
      </c>
      <c r="O104" s="36">
        <f t="shared" si="9"/>
        <v>0</v>
      </c>
      <c r="P104" s="34">
        <f t="shared" si="9"/>
        <v>0</v>
      </c>
      <c r="Q104" s="36">
        <f t="shared" si="9"/>
        <v>0</v>
      </c>
      <c r="R104" s="34">
        <f t="shared" si="9"/>
        <v>0</v>
      </c>
      <c r="S104" s="36">
        <f t="shared" si="9"/>
        <v>0</v>
      </c>
    </row>
    <row r="105" spans="1:19" ht="16.5" customHeight="1" hidden="1" thickBot="1" thickTop="1">
      <c r="A105" s="237" t="s">
        <v>39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</row>
    <row r="106" spans="1:19" ht="16.5" customHeight="1" hidden="1" thickTop="1">
      <c r="A106" s="39"/>
      <c r="B106" s="125"/>
      <c r="C106" s="125"/>
      <c r="D106" s="38"/>
      <c r="E106" s="40"/>
      <c r="F106" s="40"/>
      <c r="G106" s="41" t="e">
        <f>SUM(#REF!)</f>
        <v>#REF!</v>
      </c>
      <c r="H106" s="42"/>
      <c r="I106" s="44"/>
      <c r="J106" s="42"/>
      <c r="K106" s="44"/>
      <c r="L106" s="42"/>
      <c r="M106" s="60"/>
      <c r="N106" s="42"/>
      <c r="O106" s="44"/>
      <c r="P106" s="42"/>
      <c r="Q106" s="44"/>
      <c r="R106" s="42"/>
      <c r="S106" s="44"/>
    </row>
    <row r="107" spans="1:19" ht="16.5" customHeight="1" hidden="1">
      <c r="A107" s="11"/>
      <c r="B107" s="12"/>
      <c r="C107" s="12"/>
      <c r="D107" s="13"/>
      <c r="E107" s="14"/>
      <c r="F107" s="14"/>
      <c r="G107" s="16" t="e">
        <f>SUM(#REF!)</f>
        <v>#REF!</v>
      </c>
      <c r="H107" s="17"/>
      <c r="I107" s="20"/>
      <c r="J107" s="17"/>
      <c r="K107" s="20"/>
      <c r="L107" s="17"/>
      <c r="M107" s="67"/>
      <c r="N107" s="17"/>
      <c r="O107" s="20"/>
      <c r="P107" s="17"/>
      <c r="Q107" s="20"/>
      <c r="R107" s="17"/>
      <c r="S107" s="20"/>
    </row>
    <row r="108" spans="1:19" ht="16.5" customHeight="1" hidden="1">
      <c r="A108" s="11"/>
      <c r="B108" s="12"/>
      <c r="C108" s="12"/>
      <c r="D108" s="13"/>
      <c r="E108" s="14"/>
      <c r="F108" s="14"/>
      <c r="G108" s="16" t="e">
        <f>SUM(#REF!)</f>
        <v>#REF!</v>
      </c>
      <c r="H108" s="17"/>
      <c r="I108" s="20"/>
      <c r="J108" s="17"/>
      <c r="K108" s="20"/>
      <c r="L108" s="17"/>
      <c r="M108" s="67"/>
      <c r="N108" s="17"/>
      <c r="O108" s="20"/>
      <c r="P108" s="17"/>
      <c r="Q108" s="20"/>
      <c r="R108" s="17"/>
      <c r="S108" s="20"/>
    </row>
    <row r="109" spans="1:19" ht="16.5" customHeight="1" hidden="1">
      <c r="A109" s="11"/>
      <c r="B109" s="12"/>
      <c r="C109" s="12"/>
      <c r="D109" s="13"/>
      <c r="E109" s="14"/>
      <c r="F109" s="14"/>
      <c r="G109" s="16" t="e">
        <f>SUM(#REF!)</f>
        <v>#REF!</v>
      </c>
      <c r="H109" s="17"/>
      <c r="I109" s="20"/>
      <c r="J109" s="17"/>
      <c r="K109" s="20"/>
      <c r="L109" s="17"/>
      <c r="M109" s="67"/>
      <c r="N109" s="17"/>
      <c r="O109" s="20"/>
      <c r="P109" s="17"/>
      <c r="Q109" s="20"/>
      <c r="R109" s="17"/>
      <c r="S109" s="20"/>
    </row>
    <row r="110" spans="1:19" ht="16.5" customHeight="1" hidden="1" thickBot="1">
      <c r="A110" s="46"/>
      <c r="B110" s="12"/>
      <c r="C110" s="12"/>
      <c r="D110" s="13"/>
      <c r="E110" s="14"/>
      <c r="F110" s="14"/>
      <c r="G110" s="16" t="e">
        <f>SUM(#REF!)</f>
        <v>#REF!</v>
      </c>
      <c r="H110" s="17"/>
      <c r="I110" s="20"/>
      <c r="J110" s="17"/>
      <c r="K110" s="20"/>
      <c r="L110" s="17"/>
      <c r="M110" s="67"/>
      <c r="N110" s="17"/>
      <c r="O110" s="20"/>
      <c r="P110" s="17"/>
      <c r="Q110" s="20"/>
      <c r="R110" s="17"/>
      <c r="S110" s="29"/>
    </row>
    <row r="111" spans="1:19" s="191" customFormat="1" ht="16.5" customHeight="1" hidden="1" thickBot="1" thickTop="1">
      <c r="A111" s="255" t="s">
        <v>11</v>
      </c>
      <c r="B111" s="256"/>
      <c r="C111" s="209"/>
      <c r="D111" s="81"/>
      <c r="E111" s="83"/>
      <c r="F111" s="83"/>
      <c r="G111" s="82" t="e">
        <f>SUM(G106:G110)</f>
        <v>#REF!</v>
      </c>
      <c r="H111" s="84">
        <f aca="true" t="shared" si="10" ref="H111:R111">SUM(H106:H110)</f>
        <v>0</v>
      </c>
      <c r="I111" s="86">
        <f t="shared" si="10"/>
        <v>0</v>
      </c>
      <c r="J111" s="84">
        <f t="shared" si="10"/>
        <v>0</v>
      </c>
      <c r="K111" s="86">
        <f t="shared" si="10"/>
        <v>0</v>
      </c>
      <c r="L111" s="84">
        <f t="shared" si="10"/>
        <v>0</v>
      </c>
      <c r="M111" s="86">
        <f t="shared" si="10"/>
        <v>0</v>
      </c>
      <c r="N111" s="84">
        <f t="shared" si="10"/>
        <v>0</v>
      </c>
      <c r="O111" s="86">
        <f t="shared" si="10"/>
        <v>0</v>
      </c>
      <c r="P111" s="84">
        <f t="shared" si="10"/>
        <v>0</v>
      </c>
      <c r="Q111" s="86">
        <f t="shared" si="10"/>
        <v>0</v>
      </c>
      <c r="R111" s="84">
        <f t="shared" si="10"/>
        <v>0</v>
      </c>
      <c r="S111" s="70"/>
    </row>
    <row r="112" spans="1:19" ht="16.5" customHeight="1" hidden="1" thickTop="1">
      <c r="A112" s="231" t="s">
        <v>41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</row>
    <row r="113" spans="1:19" ht="16.5" customHeight="1" hidden="1" thickBot="1">
      <c r="A113" s="234" t="s">
        <v>40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</row>
    <row r="114" spans="1:19" ht="16.5" customHeight="1" hidden="1" thickTop="1">
      <c r="A114" s="39"/>
      <c r="B114" s="125"/>
      <c r="C114" s="125"/>
      <c r="D114" s="38"/>
      <c r="E114" s="40"/>
      <c r="F114" s="40"/>
      <c r="G114" s="41" t="e">
        <f>SUM(#REF!)</f>
        <v>#REF!</v>
      </c>
      <c r="H114" s="42"/>
      <c r="I114" s="44"/>
      <c r="J114" s="42"/>
      <c r="K114" s="44"/>
      <c r="L114" s="42"/>
      <c r="M114" s="60"/>
      <c r="N114" s="42"/>
      <c r="O114" s="44"/>
      <c r="P114" s="42"/>
      <c r="Q114" s="44"/>
      <c r="R114" s="42"/>
      <c r="S114" s="44"/>
    </row>
    <row r="115" spans="1:19" ht="16.5" customHeight="1" hidden="1">
      <c r="A115" s="11"/>
      <c r="B115" s="12"/>
      <c r="C115" s="12"/>
      <c r="D115" s="13"/>
      <c r="E115" s="14"/>
      <c r="F115" s="14"/>
      <c r="G115" s="16" t="e">
        <f>SUM(#REF!)</f>
        <v>#REF!</v>
      </c>
      <c r="H115" s="17"/>
      <c r="I115" s="20"/>
      <c r="J115" s="17"/>
      <c r="K115" s="20"/>
      <c r="L115" s="17"/>
      <c r="M115" s="67"/>
      <c r="N115" s="17"/>
      <c r="O115" s="20"/>
      <c r="P115" s="17"/>
      <c r="Q115" s="20"/>
      <c r="R115" s="17"/>
      <c r="S115" s="20"/>
    </row>
    <row r="116" spans="1:19" ht="16.5" customHeight="1" hidden="1">
      <c r="A116" s="11"/>
      <c r="B116" s="12"/>
      <c r="C116" s="12"/>
      <c r="D116" s="13"/>
      <c r="E116" s="14"/>
      <c r="F116" s="14"/>
      <c r="G116" s="16" t="e">
        <f>SUM(#REF!)</f>
        <v>#REF!</v>
      </c>
      <c r="H116" s="17"/>
      <c r="I116" s="20"/>
      <c r="J116" s="17"/>
      <c r="K116" s="20"/>
      <c r="L116" s="17"/>
      <c r="M116" s="67"/>
      <c r="N116" s="17"/>
      <c r="O116" s="20"/>
      <c r="P116" s="17"/>
      <c r="Q116" s="20"/>
      <c r="R116" s="17"/>
      <c r="S116" s="20"/>
    </row>
    <row r="117" spans="1:19" ht="16.5" customHeight="1" hidden="1">
      <c r="A117" s="11"/>
      <c r="B117" s="12"/>
      <c r="C117" s="12"/>
      <c r="D117" s="13"/>
      <c r="E117" s="14"/>
      <c r="F117" s="14"/>
      <c r="G117" s="16" t="e">
        <f>SUM(#REF!)</f>
        <v>#REF!</v>
      </c>
      <c r="H117" s="17"/>
      <c r="I117" s="20"/>
      <c r="J117" s="17"/>
      <c r="K117" s="20"/>
      <c r="L117" s="17"/>
      <c r="M117" s="67"/>
      <c r="N117" s="17"/>
      <c r="O117" s="20"/>
      <c r="P117" s="17"/>
      <c r="Q117" s="20"/>
      <c r="R117" s="17"/>
      <c r="S117" s="20"/>
    </row>
    <row r="118" spans="1:19" ht="16.5" customHeight="1" hidden="1" thickBot="1">
      <c r="A118" s="46"/>
      <c r="B118" s="12"/>
      <c r="C118" s="12"/>
      <c r="D118" s="13"/>
      <c r="E118" s="14"/>
      <c r="F118" s="14"/>
      <c r="G118" s="16" t="e">
        <f>SUM(#REF!)</f>
        <v>#REF!</v>
      </c>
      <c r="H118" s="17"/>
      <c r="I118" s="20"/>
      <c r="J118" s="17"/>
      <c r="K118" s="20"/>
      <c r="L118" s="17"/>
      <c r="M118" s="67"/>
      <c r="N118" s="17"/>
      <c r="O118" s="20"/>
      <c r="P118" s="17"/>
      <c r="Q118" s="20"/>
      <c r="R118" s="17"/>
      <c r="S118" s="20"/>
    </row>
    <row r="119" spans="1:19" s="191" customFormat="1" ht="16.5" customHeight="1" hidden="1" thickBot="1" thickTop="1">
      <c r="A119" s="87" t="s">
        <v>11</v>
      </c>
      <c r="B119" s="88"/>
      <c r="C119" s="88"/>
      <c r="D119" s="31"/>
      <c r="E119" s="33"/>
      <c r="F119" s="33"/>
      <c r="G119" s="32" t="e">
        <f>SUM(G114:G118)</f>
        <v>#REF!</v>
      </c>
      <c r="H119" s="34">
        <f aca="true" t="shared" si="11" ref="H119:S119">SUM(H114:H118)</f>
        <v>0</v>
      </c>
      <c r="I119" s="36">
        <f t="shared" si="11"/>
        <v>0</v>
      </c>
      <c r="J119" s="34">
        <f t="shared" si="11"/>
        <v>0</v>
      </c>
      <c r="K119" s="36">
        <f t="shared" si="11"/>
        <v>0</v>
      </c>
      <c r="L119" s="34">
        <f t="shared" si="11"/>
        <v>0</v>
      </c>
      <c r="M119" s="36">
        <f t="shared" si="11"/>
        <v>0</v>
      </c>
      <c r="N119" s="34">
        <f t="shared" si="11"/>
        <v>0</v>
      </c>
      <c r="O119" s="36">
        <f t="shared" si="11"/>
        <v>0</v>
      </c>
      <c r="P119" s="34">
        <f t="shared" si="11"/>
        <v>0</v>
      </c>
      <c r="Q119" s="36">
        <f t="shared" si="11"/>
        <v>0</v>
      </c>
      <c r="R119" s="34">
        <f t="shared" si="11"/>
        <v>0</v>
      </c>
      <c r="S119" s="36">
        <f t="shared" si="11"/>
        <v>0</v>
      </c>
    </row>
    <row r="120" spans="1:19" ht="16.5" customHeight="1" hidden="1" thickBot="1" thickTop="1">
      <c r="A120" s="237" t="s">
        <v>36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</row>
    <row r="121" spans="1:19" ht="16.5" customHeight="1" hidden="1" thickTop="1">
      <c r="A121" s="10"/>
      <c r="B121" s="89"/>
      <c r="C121" s="89"/>
      <c r="D121" s="56"/>
      <c r="E121" s="57"/>
      <c r="F121" s="57"/>
      <c r="G121" s="58" t="e">
        <f>SUM(#REF!)</f>
        <v>#REF!</v>
      </c>
      <c r="H121" s="61"/>
      <c r="I121" s="59"/>
      <c r="J121" s="61"/>
      <c r="K121" s="59"/>
      <c r="L121" s="61"/>
      <c r="M121" s="91"/>
      <c r="N121" s="61"/>
      <c r="O121" s="59"/>
      <c r="P121" s="61"/>
      <c r="Q121" s="59"/>
      <c r="R121" s="61"/>
      <c r="S121" s="59"/>
    </row>
    <row r="122" spans="1:19" ht="16.5" customHeight="1" hidden="1">
      <c r="A122" s="11"/>
      <c r="B122" s="12"/>
      <c r="C122" s="12"/>
      <c r="D122" s="13"/>
      <c r="E122" s="14"/>
      <c r="F122" s="14"/>
      <c r="G122" s="16" t="e">
        <f>SUM(#REF!)</f>
        <v>#REF!</v>
      </c>
      <c r="H122" s="17"/>
      <c r="I122" s="20"/>
      <c r="J122" s="17"/>
      <c r="K122" s="20"/>
      <c r="L122" s="17"/>
      <c r="M122" s="67"/>
      <c r="N122" s="17"/>
      <c r="O122" s="20"/>
      <c r="P122" s="17"/>
      <c r="Q122" s="20"/>
      <c r="R122" s="17"/>
      <c r="S122" s="20"/>
    </row>
    <row r="123" spans="1:19" ht="16.5" customHeight="1" hidden="1">
      <c r="A123" s="11"/>
      <c r="B123" s="12"/>
      <c r="C123" s="12"/>
      <c r="D123" s="13"/>
      <c r="E123" s="14"/>
      <c r="F123" s="14"/>
      <c r="G123" s="16" t="e">
        <f>SUM(#REF!)</f>
        <v>#REF!</v>
      </c>
      <c r="H123" s="17"/>
      <c r="I123" s="20"/>
      <c r="J123" s="17"/>
      <c r="K123" s="20"/>
      <c r="L123" s="17"/>
      <c r="M123" s="67"/>
      <c r="N123" s="17"/>
      <c r="O123" s="20"/>
      <c r="P123" s="17"/>
      <c r="Q123" s="20"/>
      <c r="R123" s="17"/>
      <c r="S123" s="20"/>
    </row>
    <row r="124" spans="1:19" ht="16.5" customHeight="1" hidden="1">
      <c r="A124" s="11"/>
      <c r="B124" s="12"/>
      <c r="C124" s="12"/>
      <c r="D124" s="13"/>
      <c r="E124" s="14"/>
      <c r="F124" s="14"/>
      <c r="G124" s="16" t="e">
        <f>SUM(#REF!)</f>
        <v>#REF!</v>
      </c>
      <c r="H124" s="17"/>
      <c r="I124" s="20"/>
      <c r="J124" s="17"/>
      <c r="K124" s="20"/>
      <c r="L124" s="17"/>
      <c r="M124" s="67"/>
      <c r="N124" s="17"/>
      <c r="O124" s="20"/>
      <c r="P124" s="17"/>
      <c r="Q124" s="20"/>
      <c r="R124" s="17"/>
      <c r="S124" s="20"/>
    </row>
    <row r="125" spans="1:19" ht="16.5" customHeight="1" hidden="1" thickBot="1">
      <c r="A125" s="46"/>
      <c r="B125" s="12"/>
      <c r="C125" s="12"/>
      <c r="D125" s="13"/>
      <c r="E125" s="14"/>
      <c r="F125" s="14"/>
      <c r="G125" s="16" t="e">
        <f>SUM(#REF!)</f>
        <v>#REF!</v>
      </c>
      <c r="H125" s="17"/>
      <c r="I125" s="20"/>
      <c r="J125" s="17"/>
      <c r="K125" s="20"/>
      <c r="L125" s="17"/>
      <c r="M125" s="67"/>
      <c r="N125" s="17"/>
      <c r="O125" s="20"/>
      <c r="P125" s="17"/>
      <c r="Q125" s="20"/>
      <c r="R125" s="17"/>
      <c r="S125" s="20"/>
    </row>
    <row r="126" spans="1:19" s="191" customFormat="1" ht="16.5" customHeight="1" hidden="1" thickBot="1" thickTop="1">
      <c r="A126" s="245" t="s">
        <v>11</v>
      </c>
      <c r="B126" s="293"/>
      <c r="C126" s="212"/>
      <c r="D126" s="31"/>
      <c r="E126" s="33"/>
      <c r="F126" s="33"/>
      <c r="G126" s="32" t="e">
        <f>SUM(G121:G125)</f>
        <v>#REF!</v>
      </c>
      <c r="H126" s="34">
        <f aca="true" t="shared" si="12" ref="H126:S126">SUM(H121:H125)</f>
        <v>0</v>
      </c>
      <c r="I126" s="36">
        <f t="shared" si="12"/>
        <v>0</v>
      </c>
      <c r="J126" s="34">
        <f t="shared" si="12"/>
        <v>0</v>
      </c>
      <c r="K126" s="36">
        <f t="shared" si="12"/>
        <v>0</v>
      </c>
      <c r="L126" s="34">
        <f t="shared" si="12"/>
        <v>0</v>
      </c>
      <c r="M126" s="36">
        <f t="shared" si="12"/>
        <v>0</v>
      </c>
      <c r="N126" s="34">
        <f t="shared" si="12"/>
        <v>0</v>
      </c>
      <c r="O126" s="36">
        <f t="shared" si="12"/>
        <v>0</v>
      </c>
      <c r="P126" s="34">
        <f t="shared" si="12"/>
        <v>0</v>
      </c>
      <c r="Q126" s="36">
        <f t="shared" si="12"/>
        <v>0</v>
      </c>
      <c r="R126" s="34">
        <f t="shared" si="12"/>
        <v>0</v>
      </c>
      <c r="S126" s="36">
        <f t="shared" si="12"/>
        <v>0</v>
      </c>
    </row>
    <row r="127" spans="1:19" ht="16.5" customHeight="1" hidden="1" thickBot="1" thickTop="1">
      <c r="A127" s="237" t="s">
        <v>34</v>
      </c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</row>
    <row r="128" spans="1:19" ht="16.5" customHeight="1" hidden="1" thickBot="1" thickTop="1">
      <c r="A128" s="130"/>
      <c r="B128" s="131" t="s">
        <v>19</v>
      </c>
      <c r="C128" s="298"/>
      <c r="D128" s="132"/>
      <c r="E128" s="133"/>
      <c r="F128" s="134"/>
      <c r="G128" s="135"/>
      <c r="H128" s="136"/>
      <c r="I128" s="138"/>
      <c r="J128" s="139"/>
      <c r="K128" s="140"/>
      <c r="L128" s="136"/>
      <c r="M128" s="138"/>
      <c r="N128" s="139"/>
      <c r="O128" s="140"/>
      <c r="P128" s="136"/>
      <c r="Q128" s="138"/>
      <c r="R128" s="139"/>
      <c r="S128" s="138"/>
    </row>
    <row r="129" spans="1:19" s="71" customFormat="1" ht="16.5" customHeight="1" thickBot="1" thickTop="1">
      <c r="A129" s="275" t="s">
        <v>14</v>
      </c>
      <c r="B129" s="296"/>
      <c r="C129" s="331"/>
      <c r="D129" s="146" t="s">
        <v>131</v>
      </c>
      <c r="E129" s="277">
        <f>E128+E61+E54+E48+E38+E26+E96+E104+E111+E119+E126</f>
        <v>0</v>
      </c>
      <c r="F129" s="278"/>
      <c r="G129" s="141">
        <f>G26+G38+G48+G54+G61+G71+G89</f>
        <v>1905</v>
      </c>
      <c r="H129" s="141">
        <f aca="true" t="shared" si="13" ref="H129:S129">H26+H38+H48+H54+H61+H71+H89+H96+H104+H111+H119+H126+H128</f>
        <v>135</v>
      </c>
      <c r="I129" s="141">
        <f t="shared" si="13"/>
        <v>240</v>
      </c>
      <c r="J129" s="141">
        <f t="shared" si="13"/>
        <v>120</v>
      </c>
      <c r="K129" s="141">
        <f t="shared" si="13"/>
        <v>225</v>
      </c>
      <c r="L129" s="141">
        <f t="shared" si="13"/>
        <v>60</v>
      </c>
      <c r="M129" s="141">
        <f t="shared" si="13"/>
        <v>360</v>
      </c>
      <c r="N129" s="141">
        <f t="shared" si="13"/>
        <v>60</v>
      </c>
      <c r="O129" s="141">
        <f t="shared" si="13"/>
        <v>375</v>
      </c>
      <c r="P129" s="141">
        <f t="shared" si="13"/>
        <v>60</v>
      </c>
      <c r="Q129" s="141">
        <f t="shared" si="13"/>
        <v>120</v>
      </c>
      <c r="R129" s="141">
        <f t="shared" si="13"/>
        <v>60</v>
      </c>
      <c r="S129" s="141">
        <f t="shared" si="13"/>
        <v>90</v>
      </c>
    </row>
    <row r="130" ht="16.5" customHeight="1" thickTop="1">
      <c r="G130" s="191"/>
    </row>
    <row r="131" ht="16.5" customHeight="1">
      <c r="G131" s="191"/>
    </row>
    <row r="132" ht="16.5" customHeight="1">
      <c r="G132" s="191"/>
    </row>
    <row r="133" ht="16.5" customHeight="1">
      <c r="G133" s="191"/>
    </row>
    <row r="134" ht="16.5" customHeight="1">
      <c r="G134" s="191"/>
    </row>
    <row r="135" ht="16.5" customHeight="1">
      <c r="G135" s="191"/>
    </row>
    <row r="136" ht="16.5" customHeight="1">
      <c r="G136" s="191"/>
    </row>
    <row r="137" ht="16.5" customHeight="1">
      <c r="G137" s="191"/>
    </row>
    <row r="138" ht="16.5" customHeight="1">
      <c r="G138" s="191"/>
    </row>
    <row r="139" ht="16.5" customHeight="1">
      <c r="G139" s="191"/>
    </row>
    <row r="140" ht="16.5" customHeight="1">
      <c r="G140" s="191"/>
    </row>
    <row r="141" ht="16.5" customHeight="1">
      <c r="G141" s="191"/>
    </row>
    <row r="142" ht="16.5" customHeight="1">
      <c r="G142" s="191"/>
    </row>
    <row r="143" ht="16.5" customHeight="1">
      <c r="G143" s="191"/>
    </row>
    <row r="144" ht="16.5" customHeight="1">
      <c r="G144" s="191"/>
    </row>
    <row r="145" ht="16.5" customHeight="1">
      <c r="G145" s="191"/>
    </row>
    <row r="146" ht="16.5" customHeight="1">
      <c r="G146" s="191"/>
    </row>
    <row r="147" ht="16.5" customHeight="1">
      <c r="G147" s="191"/>
    </row>
    <row r="148" ht="16.5" customHeight="1">
      <c r="G148" s="191"/>
    </row>
    <row r="149" ht="16.5" customHeight="1">
      <c r="G149" s="191"/>
    </row>
    <row r="150" ht="16.5" customHeight="1">
      <c r="G150" s="191"/>
    </row>
    <row r="151" ht="16.5" customHeight="1">
      <c r="G151" s="191"/>
    </row>
    <row r="152" ht="16.5" customHeight="1">
      <c r="G152" s="191"/>
    </row>
    <row r="153" ht="16.5" customHeight="1">
      <c r="G153" s="191"/>
    </row>
    <row r="154" ht="16.5" customHeight="1">
      <c r="G154" s="191"/>
    </row>
    <row r="155" ht="16.5" customHeight="1">
      <c r="G155" s="191"/>
    </row>
    <row r="156" ht="16.5" customHeight="1">
      <c r="G156" s="191"/>
    </row>
    <row r="157" ht="16.5" customHeight="1">
      <c r="G157" s="191"/>
    </row>
    <row r="158" ht="16.5" customHeight="1">
      <c r="G158" s="191"/>
    </row>
    <row r="159" ht="16.5" customHeight="1">
      <c r="G159" s="191"/>
    </row>
    <row r="160" ht="16.5" customHeight="1">
      <c r="G160" s="191"/>
    </row>
    <row r="161" ht="16.5" customHeight="1">
      <c r="G161" s="191"/>
    </row>
    <row r="162" ht="16.5" customHeight="1">
      <c r="G162" s="191"/>
    </row>
    <row r="163" ht="16.5" customHeight="1">
      <c r="G163" s="191"/>
    </row>
    <row r="164" ht="16.5" customHeight="1">
      <c r="G164" s="191"/>
    </row>
    <row r="165" ht="16.5" customHeight="1">
      <c r="G165" s="191"/>
    </row>
    <row r="166" ht="16.5" customHeight="1">
      <c r="G166" s="191"/>
    </row>
    <row r="167" ht="16.5" customHeight="1">
      <c r="G167" s="191"/>
    </row>
    <row r="168" ht="16.5" customHeight="1">
      <c r="G168" s="191"/>
    </row>
    <row r="169" ht="16.5" customHeight="1">
      <c r="G169" s="191"/>
    </row>
    <row r="170" ht="16.5" customHeight="1">
      <c r="G170" s="191"/>
    </row>
    <row r="171" ht="16.5" customHeight="1">
      <c r="G171" s="191"/>
    </row>
    <row r="172" ht="16.5" customHeight="1">
      <c r="G172" s="191"/>
    </row>
    <row r="173" ht="16.5" customHeight="1">
      <c r="G173" s="191"/>
    </row>
    <row r="174" ht="16.5" customHeight="1">
      <c r="G174" s="191"/>
    </row>
    <row r="175" ht="16.5" customHeight="1">
      <c r="G175" s="191"/>
    </row>
    <row r="176" ht="16.5" customHeight="1">
      <c r="G176" s="191"/>
    </row>
    <row r="177" ht="16.5" customHeight="1">
      <c r="G177" s="191"/>
    </row>
    <row r="178" ht="16.5" customHeight="1">
      <c r="G178" s="191"/>
    </row>
    <row r="179" ht="15">
      <c r="G179" s="191"/>
    </row>
    <row r="180" ht="15">
      <c r="G180" s="191"/>
    </row>
    <row r="181" ht="15">
      <c r="G181" s="191"/>
    </row>
    <row r="182" ht="15">
      <c r="G182" s="191"/>
    </row>
    <row r="183" ht="15">
      <c r="G183" s="191"/>
    </row>
    <row r="184" ht="15">
      <c r="G184" s="191"/>
    </row>
    <row r="185" ht="15">
      <c r="G185" s="191"/>
    </row>
    <row r="186" ht="15">
      <c r="G186" s="191"/>
    </row>
    <row r="187" ht="15">
      <c r="G187" s="191"/>
    </row>
    <row r="188" ht="15">
      <c r="G188" s="191"/>
    </row>
    <row r="189" ht="15">
      <c r="G189" s="191"/>
    </row>
    <row r="190" ht="15">
      <c r="G190" s="191"/>
    </row>
    <row r="191" ht="15">
      <c r="G191" s="191"/>
    </row>
    <row r="192" ht="15">
      <c r="G192" s="191"/>
    </row>
    <row r="193" ht="15">
      <c r="G193" s="191"/>
    </row>
    <row r="194" ht="15">
      <c r="G194" s="191"/>
    </row>
    <row r="195" ht="15">
      <c r="G195" s="191"/>
    </row>
    <row r="196" ht="15">
      <c r="G196" s="191"/>
    </row>
    <row r="197" ht="15">
      <c r="G197" s="191"/>
    </row>
    <row r="198" ht="15">
      <c r="G198" s="191"/>
    </row>
    <row r="199" ht="15">
      <c r="G199" s="191"/>
    </row>
    <row r="200" ht="15">
      <c r="G200" s="191"/>
    </row>
    <row r="201" ht="15">
      <c r="G201" s="191"/>
    </row>
    <row r="202" ht="15">
      <c r="G202" s="191"/>
    </row>
    <row r="203" ht="15">
      <c r="G203" s="191"/>
    </row>
    <row r="204" ht="15">
      <c r="G204" s="191"/>
    </row>
    <row r="205" ht="15">
      <c r="G205" s="191"/>
    </row>
    <row r="206" ht="15">
      <c r="G206" s="191"/>
    </row>
    <row r="207" ht="15">
      <c r="G207" s="191"/>
    </row>
    <row r="208" ht="15">
      <c r="G208" s="191"/>
    </row>
    <row r="209" ht="15">
      <c r="G209" s="191"/>
    </row>
    <row r="210" ht="15">
      <c r="G210" s="191"/>
    </row>
    <row r="211" ht="15">
      <c r="G211" s="191"/>
    </row>
    <row r="212" ht="15">
      <c r="G212" s="191"/>
    </row>
    <row r="213" ht="15">
      <c r="G213" s="191"/>
    </row>
    <row r="214" ht="15">
      <c r="G214" s="191"/>
    </row>
    <row r="215" ht="15">
      <c r="G215" s="191"/>
    </row>
    <row r="216" ht="15">
      <c r="G216" s="191"/>
    </row>
    <row r="217" ht="15">
      <c r="G217" s="191"/>
    </row>
    <row r="218" ht="15">
      <c r="G218" s="191"/>
    </row>
    <row r="219" ht="15">
      <c r="G219" s="191"/>
    </row>
    <row r="220" ht="15">
      <c r="G220" s="191"/>
    </row>
    <row r="221" ht="15">
      <c r="G221" s="191"/>
    </row>
    <row r="222" ht="15">
      <c r="G222" s="191"/>
    </row>
    <row r="223" ht="15">
      <c r="G223" s="191"/>
    </row>
    <row r="224" ht="15">
      <c r="G224" s="191"/>
    </row>
    <row r="225" ht="15">
      <c r="G225" s="191"/>
    </row>
    <row r="226" ht="15">
      <c r="G226" s="191"/>
    </row>
    <row r="227" ht="15">
      <c r="G227" s="191"/>
    </row>
    <row r="228" ht="15">
      <c r="G228" s="191"/>
    </row>
    <row r="229" ht="15">
      <c r="G229" s="191"/>
    </row>
    <row r="230" ht="15">
      <c r="G230" s="191"/>
    </row>
    <row r="231" ht="15">
      <c r="G231" s="191"/>
    </row>
    <row r="232" ht="15">
      <c r="G232" s="191"/>
    </row>
    <row r="233" ht="15">
      <c r="G233" s="191"/>
    </row>
    <row r="234" ht="15">
      <c r="G234" s="191"/>
    </row>
    <row r="235" ht="15">
      <c r="G235" s="191"/>
    </row>
    <row r="236" ht="15">
      <c r="G236" s="191"/>
    </row>
    <row r="237" ht="15">
      <c r="G237" s="191"/>
    </row>
    <row r="238" ht="15">
      <c r="G238" s="191"/>
    </row>
    <row r="239" ht="15">
      <c r="G239" s="191"/>
    </row>
    <row r="240" ht="15">
      <c r="G240" s="191"/>
    </row>
    <row r="241" ht="15">
      <c r="G241" s="191"/>
    </row>
    <row r="242" ht="15">
      <c r="G242" s="191"/>
    </row>
    <row r="243" ht="15">
      <c r="G243" s="191"/>
    </row>
    <row r="244" ht="15">
      <c r="G244" s="191"/>
    </row>
    <row r="245" ht="15">
      <c r="G245" s="191"/>
    </row>
    <row r="246" ht="15">
      <c r="G246" s="191"/>
    </row>
    <row r="247" ht="15">
      <c r="G247" s="191"/>
    </row>
    <row r="248" ht="15">
      <c r="G248" s="191"/>
    </row>
    <row r="249" ht="15">
      <c r="G249" s="191"/>
    </row>
    <row r="250" ht="15">
      <c r="G250" s="191"/>
    </row>
    <row r="251" ht="15">
      <c r="G251" s="191"/>
    </row>
    <row r="252" ht="15">
      <c r="G252" s="191"/>
    </row>
    <row r="253" ht="15">
      <c r="G253" s="191"/>
    </row>
    <row r="254" ht="15">
      <c r="G254" s="191"/>
    </row>
    <row r="255" ht="15">
      <c r="G255" s="191"/>
    </row>
    <row r="256" ht="15">
      <c r="G256" s="191"/>
    </row>
    <row r="257" ht="15">
      <c r="G257" s="191"/>
    </row>
    <row r="258" ht="15">
      <c r="G258" s="191"/>
    </row>
    <row r="259" ht="15">
      <c r="G259" s="191"/>
    </row>
    <row r="260" ht="15">
      <c r="G260" s="191"/>
    </row>
    <row r="261" ht="15">
      <c r="G261" s="191"/>
    </row>
    <row r="262" ht="15">
      <c r="G262" s="191"/>
    </row>
    <row r="263" ht="15">
      <c r="G263" s="191"/>
    </row>
    <row r="264" ht="15">
      <c r="G264" s="191"/>
    </row>
    <row r="265" ht="15">
      <c r="G265" s="191"/>
    </row>
    <row r="266" ht="15">
      <c r="G266" s="191"/>
    </row>
    <row r="267" ht="15">
      <c r="G267" s="191"/>
    </row>
    <row r="268" ht="15">
      <c r="G268" s="191"/>
    </row>
    <row r="269" ht="15">
      <c r="G269" s="191"/>
    </row>
    <row r="270" ht="15">
      <c r="G270" s="191"/>
    </row>
    <row r="271" ht="15">
      <c r="G271" s="191"/>
    </row>
    <row r="272" ht="15">
      <c r="G272" s="191"/>
    </row>
    <row r="273" ht="15">
      <c r="G273" s="191"/>
    </row>
    <row r="274" ht="15">
      <c r="G274" s="191"/>
    </row>
    <row r="275" ht="15">
      <c r="G275" s="191"/>
    </row>
    <row r="276" ht="15">
      <c r="G276" s="191"/>
    </row>
  </sheetData>
  <sheetProtection/>
  <mergeCells count="37">
    <mergeCell ref="A1:S1"/>
    <mergeCell ref="G8:G9"/>
    <mergeCell ref="H8:K8"/>
    <mergeCell ref="L8:O8"/>
    <mergeCell ref="P8:S8"/>
    <mergeCell ref="A61:B61"/>
    <mergeCell ref="R9:S9"/>
    <mergeCell ref="A12:S12"/>
    <mergeCell ref="A26:B26"/>
    <mergeCell ref="A27:S27"/>
    <mergeCell ref="A38:B38"/>
    <mergeCell ref="A63:S63"/>
    <mergeCell ref="A71:B71"/>
    <mergeCell ref="A72:S72"/>
    <mergeCell ref="A89:B89"/>
    <mergeCell ref="A90:S90"/>
    <mergeCell ref="A39:S39"/>
    <mergeCell ref="A48:B48"/>
    <mergeCell ref="A49:S49"/>
    <mergeCell ref="A54:B54"/>
    <mergeCell ref="A126:B126"/>
    <mergeCell ref="A55:S55"/>
    <mergeCell ref="A96:B96"/>
    <mergeCell ref="A97:S97"/>
    <mergeCell ref="A98:S98"/>
    <mergeCell ref="A104:B104"/>
    <mergeCell ref="A105:S105"/>
    <mergeCell ref="A62:S62"/>
    <mergeCell ref="A129:B129"/>
    <mergeCell ref="E129:F129"/>
    <mergeCell ref="A80:B80"/>
    <mergeCell ref="A81:S81"/>
    <mergeCell ref="A111:B111"/>
    <mergeCell ref="A127:S127"/>
    <mergeCell ref="A112:S112"/>
    <mergeCell ref="A113:S113"/>
    <mergeCell ref="A120:S120"/>
  </mergeCells>
  <printOptions horizontalCentered="1"/>
  <pageMargins left="0.208661417" right="0.208661417" top="0.551181102362205" bottom="0.551181102362205" header="0.31496062992126" footer="0.31496062992126"/>
  <pageSetup horizontalDpi="600" verticalDpi="600" orientation="landscape" paperSize="9" scale="79" r:id="rId3"/>
  <rowBreaks count="2" manualBreakCount="2">
    <brk id="38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WHiSM</cp:lastModifiedBy>
  <cp:lastPrinted>2023-11-14T09:00:56Z</cp:lastPrinted>
  <dcterms:created xsi:type="dcterms:W3CDTF">1998-05-26T18:21:06Z</dcterms:created>
  <dcterms:modified xsi:type="dcterms:W3CDTF">2024-07-10T18:29:04Z</dcterms:modified>
  <cp:category/>
  <cp:version/>
  <cp:contentType/>
  <cp:contentStatus/>
</cp:coreProperties>
</file>