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PEŁNY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E76" i="2" l="1"/>
  <c r="O75" i="2"/>
  <c r="N75" i="2"/>
  <c r="M75" i="2"/>
  <c r="L75" i="2"/>
  <c r="K75" i="2"/>
  <c r="J75" i="2"/>
  <c r="I75" i="2"/>
  <c r="H75" i="2"/>
  <c r="G75" i="2"/>
  <c r="D75" i="2"/>
  <c r="O68" i="2"/>
  <c r="N68" i="2"/>
  <c r="M68" i="2"/>
  <c r="L68" i="2"/>
  <c r="K68" i="2"/>
  <c r="J68" i="2"/>
  <c r="I68" i="2"/>
  <c r="H68" i="2"/>
  <c r="G68" i="2"/>
  <c r="D68" i="2"/>
  <c r="O61" i="2"/>
  <c r="N61" i="2"/>
  <c r="M61" i="2"/>
  <c r="L61" i="2"/>
  <c r="K61" i="2"/>
  <c r="J61" i="2"/>
  <c r="I61" i="2"/>
  <c r="H61" i="2"/>
  <c r="G61" i="2"/>
  <c r="D61" i="2"/>
  <c r="O53" i="2"/>
  <c r="N53" i="2"/>
  <c r="M53" i="2"/>
  <c r="L53" i="2"/>
  <c r="K53" i="2"/>
  <c r="J53" i="2"/>
  <c r="I53" i="2"/>
  <c r="H53" i="2"/>
  <c r="G53" i="2"/>
  <c r="D53" i="2"/>
  <c r="O48" i="2"/>
  <c r="N48" i="2"/>
  <c r="M48" i="2"/>
  <c r="L48" i="2"/>
  <c r="K48" i="2"/>
  <c r="J48" i="2"/>
  <c r="I48" i="2"/>
  <c r="H48" i="2"/>
  <c r="G48" i="2"/>
  <c r="D48" i="2"/>
  <c r="O44" i="2"/>
  <c r="N44" i="2"/>
  <c r="M44" i="2"/>
  <c r="L44" i="2"/>
  <c r="K44" i="2"/>
  <c r="J44" i="2"/>
  <c r="I44" i="2"/>
  <c r="H44" i="2"/>
  <c r="G44" i="2"/>
  <c r="D44" i="2"/>
  <c r="O37" i="2"/>
  <c r="N37" i="2"/>
  <c r="M37" i="2"/>
  <c r="L37" i="2"/>
  <c r="K37" i="2"/>
  <c r="J37" i="2"/>
  <c r="I37" i="2"/>
  <c r="H37" i="2"/>
  <c r="G37" i="2"/>
  <c r="D37" i="2"/>
  <c r="O27" i="2"/>
  <c r="N27" i="2"/>
  <c r="M27" i="2"/>
  <c r="L27" i="2"/>
  <c r="K27" i="2"/>
  <c r="J27" i="2"/>
  <c r="I27" i="2"/>
  <c r="H27" i="2"/>
  <c r="G27" i="2"/>
  <c r="D27" i="2"/>
  <c r="O14" i="2"/>
  <c r="N14" i="2"/>
  <c r="M14" i="2"/>
  <c r="L14" i="2"/>
  <c r="K14" i="2"/>
  <c r="J14" i="2"/>
  <c r="I14" i="2"/>
  <c r="H14" i="2"/>
  <c r="G14" i="2"/>
  <c r="D14" i="2"/>
  <c r="J76" i="2" l="1"/>
  <c r="N76" i="2"/>
  <c r="G76" i="2"/>
  <c r="H76" i="2"/>
  <c r="L76" i="2"/>
  <c r="I76" i="2"/>
  <c r="M76" i="2"/>
  <c r="D76" i="2"/>
  <c r="K76" i="2"/>
  <c r="O76" i="2"/>
</calcChain>
</file>

<file path=xl/comments1.xml><?xml version="1.0" encoding="utf-8"?>
<comments xmlns="http://schemas.openxmlformats.org/spreadsheetml/2006/main">
  <authors>
    <author>Ewa</author>
  </authors>
  <commentList>
    <comment ref="G5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<sst xmlns="http://schemas.openxmlformats.org/spreadsheetml/2006/main" count="195" uniqueCount="134">
  <si>
    <t>I rok</t>
  </si>
  <si>
    <t>II rok</t>
  </si>
  <si>
    <t>1 sem.</t>
  </si>
  <si>
    <t>2 sem.</t>
  </si>
  <si>
    <t>3 sem.</t>
  </si>
  <si>
    <t>4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</si>
  <si>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</si>
  <si>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</si>
  <si>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</si>
  <si>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</si>
  <si>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</si>
  <si>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</si>
  <si>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</si>
  <si>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t>WYKŁADY</t>
  </si>
  <si>
    <t>Grupa Zajęć_ 1 (Moduł historyczny)</t>
  </si>
  <si>
    <t>Historia Podlasia na tle dziejów Polski</t>
  </si>
  <si>
    <t>1</t>
  </si>
  <si>
    <t>Zarys historii sztuki</t>
  </si>
  <si>
    <t>Dyplomacja historyczna</t>
  </si>
  <si>
    <t>2</t>
  </si>
  <si>
    <t>Pamięć i polityka historyczna</t>
  </si>
  <si>
    <t>Polityka Rosji/ZSRR wobec ziem polskich w XIX-XX w.</t>
  </si>
  <si>
    <t>4</t>
  </si>
  <si>
    <t>Historia idei</t>
  </si>
  <si>
    <t>3</t>
  </si>
  <si>
    <t>Grupa Zajęć_ 2 (Moduł regionalny)</t>
  </si>
  <si>
    <t>Relacje polsko-litewskie na Suwalszczyźnie</t>
  </si>
  <si>
    <t>Białorusini i Ukraińcy na Podlasiu</t>
  </si>
  <si>
    <t>Żydzi w historii Podlasia</t>
  </si>
  <si>
    <t>Mozaika religijna regionu</t>
  </si>
  <si>
    <t>Region na styku cywilizacji</t>
  </si>
  <si>
    <t>Wojskowe tradycje regionu</t>
  </si>
  <si>
    <t>Zajęcia terenowe I</t>
  </si>
  <si>
    <t>Zajęcia terenowe II</t>
  </si>
  <si>
    <t xml:space="preserve">Komunikacja społeczna </t>
  </si>
  <si>
    <t>Migracje wewnętrzne i zewnętrzne</t>
  </si>
  <si>
    <t>Dziedzictwo kulturowe i jego ochrona</t>
  </si>
  <si>
    <t>Architektura Podlasia</t>
  </si>
  <si>
    <t>Pozyskiwanie środków na promocję kultury -warsztaty</t>
  </si>
  <si>
    <t>Protokół dyplomatyczny z elementami savoir-vivre'u</t>
  </si>
  <si>
    <t>Zastosowanie nowych mediów w dyplomacji publicznej</t>
  </si>
  <si>
    <t>Wprowadzenie do badań interdyscyplinarnych z elementami  technologii informacyjnych</t>
  </si>
  <si>
    <t>Seminarium magisterskie 1</t>
  </si>
  <si>
    <t>Seminarium magisterskie 2</t>
  </si>
  <si>
    <t>Seminarium magisterskie 3</t>
  </si>
  <si>
    <t>Seminarium magisterskie 4</t>
  </si>
  <si>
    <t>Fakultet 1</t>
  </si>
  <si>
    <t>Fakultet 2</t>
  </si>
  <si>
    <t>Fakultet w j. obcym</t>
  </si>
  <si>
    <t>OGÓŁEM</t>
  </si>
  <si>
    <t>forma studiów: stacjonarna</t>
  </si>
  <si>
    <t>Walory przyrodnicze regionu</t>
  </si>
  <si>
    <t>Główne szlaki turystyczne regionu</t>
  </si>
  <si>
    <t>Organizacja turystyki</t>
  </si>
  <si>
    <t>Turystyka kulturowa</t>
  </si>
  <si>
    <t>Miejsca pamięci w regionie</t>
  </si>
  <si>
    <t>Polska polityka zagraniczna</t>
  </si>
  <si>
    <t xml:space="preserve">Polacy za granicą </t>
  </si>
  <si>
    <t>Udział Polski w gospodarce światowej</t>
  </si>
  <si>
    <t>Wizerunek Polski i Polaków w świecie</t>
  </si>
  <si>
    <t>Polskie uczestnictwo w inicjatywach międzynarodowych</t>
  </si>
  <si>
    <t>Mit Kresów</t>
  </si>
  <si>
    <t>Dziedzictwo Wielkiego Księstwa Litewskiego</t>
  </si>
  <si>
    <t>Specyfika rozwoju gospodarczego regionu</t>
  </si>
  <si>
    <t>Społeczeństwo pólnocno-wschodniej Polski po II wojnie</t>
  </si>
  <si>
    <t>Wybitne postacie związane z regionem</t>
  </si>
  <si>
    <t>Konkurencyjność regionu</t>
  </si>
  <si>
    <t>Kultura tradycyjna Podlasia</t>
  </si>
  <si>
    <t>Podstawy marketingu terytorialnego</t>
  </si>
  <si>
    <t xml:space="preserve">Specjalistyczny warsztat językowy </t>
  </si>
  <si>
    <t xml:space="preserve">Lektorat języka obcego </t>
  </si>
  <si>
    <t>470-DP2-1HP</t>
  </si>
  <si>
    <t>470-DP2-1DH</t>
  </si>
  <si>
    <t>470-DP2-2PR</t>
  </si>
  <si>
    <t>470-DP2-2HI</t>
  </si>
  <si>
    <t>470-DP2-1ZHS</t>
  </si>
  <si>
    <t>470-DP2-1PIP</t>
  </si>
  <si>
    <t>470-DP2-2RPL</t>
  </si>
  <si>
    <t>470-DP2-1BIU</t>
  </si>
  <si>
    <t>470-DP2-1ZHP</t>
  </si>
  <si>
    <t>470-DP2-1MRR</t>
  </si>
  <si>
    <t>470-DP2-2RSC</t>
  </si>
  <si>
    <t>470-DP2-1WTR</t>
  </si>
  <si>
    <t>470-DP2-2KR</t>
  </si>
  <si>
    <t>470-DP2-1ZT</t>
  </si>
  <si>
    <t>470-DP2-2ZT</t>
  </si>
  <si>
    <t>470-DP2-1KS</t>
  </si>
  <si>
    <t>470-DP2-2MWZ</t>
  </si>
  <si>
    <t>470-DP2-1DKO</t>
  </si>
  <si>
    <t>470-DP2-2KTP</t>
  </si>
  <si>
    <t>470-DP2-2AP</t>
  </si>
  <si>
    <t>470-DP2-2PSP</t>
  </si>
  <si>
    <t>470-DP2-1ODP</t>
  </si>
  <si>
    <t>470-DP2-1PSV</t>
  </si>
  <si>
    <t>470-DP2-2ZNM</t>
  </si>
  <si>
    <t>470-DP2-2PMT</t>
  </si>
  <si>
    <t>470-DP2-1WBI</t>
  </si>
  <si>
    <t>470-DP2-1SEM1</t>
  </si>
  <si>
    <t>470-DP2-1SEM2</t>
  </si>
  <si>
    <t>470-DP2-2SEM1</t>
  </si>
  <si>
    <t>470-DP2-2SEM2</t>
  </si>
  <si>
    <t>470-DP2-1LJO</t>
  </si>
  <si>
    <t>470-DP2-1SWJ</t>
  </si>
  <si>
    <t>470-DP2-1FA</t>
  </si>
  <si>
    <t>470-DP2-2FA</t>
  </si>
  <si>
    <t>470-DP2-2FJO</t>
  </si>
  <si>
    <t>Grupa Zajęć_ 3 (Moduł dyplomatyczno-medialny)</t>
  </si>
  <si>
    <t>Grupa Zajęć_ 4 (Moduł teoretyczno-warsztatowy)</t>
  </si>
  <si>
    <t>Grupa Zajęć_ 5 (Moduł językowy)</t>
  </si>
  <si>
    <t>Moduł  do wyboru 1: turystyka regionalna</t>
  </si>
  <si>
    <t>Moduł do wyboru 2: Polska w świecie</t>
  </si>
  <si>
    <t>Moduł do wyboru 3: historia wschodniego pogranicza</t>
  </si>
  <si>
    <t>Obszary i środki dyplomacji publicznej</t>
  </si>
  <si>
    <t>470-DP2-2WPR</t>
  </si>
  <si>
    <t>470-DP2-2GST</t>
  </si>
  <si>
    <t>470-DP2-2OTU</t>
  </si>
  <si>
    <t>470-DP2-2TKU</t>
  </si>
  <si>
    <t>470-DP2-2MPA</t>
  </si>
  <si>
    <t>470-DP2-2PPZ</t>
  </si>
  <si>
    <t>470-DP2-2PZG</t>
  </si>
  <si>
    <t>470-DP2-2UPG</t>
  </si>
  <si>
    <t>470-DP2-2WPP</t>
  </si>
  <si>
    <t>470-DP2-PUI</t>
  </si>
  <si>
    <t>470-DP2-2MKR</t>
  </si>
  <si>
    <t>470-DP2-2DWX</t>
  </si>
  <si>
    <t>470-DP2-2SRG</t>
  </si>
  <si>
    <t>470-DP2-SPW</t>
  </si>
  <si>
    <t>470-DP2-2WPZ</t>
  </si>
  <si>
    <t>Grupa Zajęć_ 6 (Moduł przedmiotów fakultatywnych)</t>
  </si>
  <si>
    <t>ĆW/KONW/LAB/LEK/SEM/ZT</t>
  </si>
  <si>
    <t>LICZA GODZIN RAZEM</t>
  </si>
  <si>
    <t>Harmonogram realizacji programu studiów II st. DYPLOMACJA PUBLICZNA I PROMOCJA REGIONU</t>
  </si>
  <si>
    <t>obowiązuje od r. akad. 2024/2025</t>
  </si>
  <si>
    <t>Grupa Zajęć_7 (Moduły  specjalizacyjne do wyboru)- student wybiera 1 z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</si>
</sst>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wrapText="1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8" xfId="0" applyFont="1" applyFill="1" applyBorder="1" applyAlignment="1" applyProtection="1">
      <alignment horizontal="center" textRotation="90" wrapText="1" shrinkToFit="1"/>
      <protection locked="0"/>
    </xf>
    <xf numFmtId="0" fontId="2" fillId="2" borderId="8" xfId="0" applyFont="1" applyFill="1" applyBorder="1" applyAlignment="1" applyProtection="1">
      <alignment horizontal="center" textRotation="90" shrinkToFit="1"/>
      <protection locked="0"/>
    </xf>
    <xf numFmtId="0" fontId="2" fillId="2" borderId="10" xfId="0" applyFont="1" applyFill="1" applyBorder="1" applyAlignment="1" applyProtection="1">
      <alignment horizontal="center" textRotation="90" shrinkToFit="1"/>
      <protection locked="0"/>
    </xf>
    <xf numFmtId="0" fontId="2" fillId="2" borderId="11" xfId="0" applyFont="1" applyFill="1" applyBorder="1" applyAlignment="1" applyProtection="1">
      <alignment horizontal="center" textRotation="90" shrinkToFi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/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21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quotePrefix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24" xfId="0" applyFont="1" applyBorder="1"/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29" xfId="0" quotePrefix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wrapText="1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7" xfId="0" quotePrefix="1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49" fontId="2" fillId="2" borderId="34" xfId="0" applyNumberFormat="1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2" borderId="33" xfId="0" quotePrefix="1" applyFont="1" applyFill="1" applyBorder="1" applyAlignment="1" applyProtection="1">
      <alignment horizontal="center" vertical="center"/>
      <protection locked="0"/>
    </xf>
    <xf numFmtId="0" fontId="2" fillId="2" borderId="20" xfId="0" quotePrefix="1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quotePrefix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Continuous" vertical="center"/>
      <protection locked="0"/>
    </xf>
    <xf numFmtId="0" fontId="1" fillId="2" borderId="0" xfId="0" applyFont="1" applyFill="1" applyAlignment="1">
      <alignment vertical="center"/>
    </xf>
    <xf numFmtId="0" fontId="11" fillId="0" borderId="41" xfId="0" applyFont="1" applyBorder="1"/>
    <xf numFmtId="0" fontId="11" fillId="0" borderId="14" xfId="0" applyFont="1" applyBorder="1"/>
    <xf numFmtId="0" fontId="2" fillId="2" borderId="42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/>
    <xf numFmtId="0" fontId="3" fillId="2" borderId="37" xfId="0" applyFont="1" applyFill="1" applyBorder="1" applyAlignment="1" applyProtection="1">
      <alignment horizontal="left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Border="1"/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49" fontId="2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49" fontId="2" fillId="2" borderId="4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46" xfId="0" quotePrefix="1" applyFont="1" applyFill="1" applyBorder="1" applyAlignment="1" applyProtection="1">
      <alignment horizontal="center" vertical="center"/>
      <protection locked="0"/>
    </xf>
    <xf numFmtId="49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49" fontId="2" fillId="2" borderId="47" xfId="0" applyNumberFormat="1" applyFont="1" applyFill="1" applyBorder="1" applyAlignment="1" applyProtection="1">
      <alignment horizontal="center" vertical="center"/>
      <protection locked="0"/>
    </xf>
    <xf numFmtId="49" fontId="2" fillId="2" borderId="47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5" fillId="0" borderId="14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1"/>
  <sheetViews>
    <sheetView tabSelected="1" topLeftCell="A63" zoomScaleNormal="100" workbookViewId="0">
      <selection activeCell="R60" sqref="R60"/>
    </sheetView>
  </sheetViews>
  <sheetFormatPr defaultRowHeight="15" x14ac:dyDescent="0.25"/>
  <cols>
    <col min="1" max="1" width="5.5703125" style="107" customWidth="1"/>
    <col min="2" max="2" width="44.42578125" style="107" customWidth="1"/>
    <col min="3" max="3" width="15.140625" style="107" customWidth="1"/>
    <col min="4" max="4" width="6.28515625" style="107" customWidth="1"/>
    <col min="5" max="5" width="6.5703125" style="107" customWidth="1"/>
    <col min="6" max="6" width="6.7109375" style="107" customWidth="1"/>
    <col min="7" max="7" width="6.140625" style="107" customWidth="1"/>
    <col min="8" max="8" width="5.140625" style="107" customWidth="1"/>
    <col min="9" max="9" width="5.85546875" style="107" customWidth="1"/>
    <col min="10" max="11" width="5.28515625" style="107" customWidth="1"/>
    <col min="12" max="12" width="5.7109375" style="107" customWidth="1"/>
    <col min="13" max="13" width="5.5703125" style="107" customWidth="1"/>
    <col min="14" max="14" width="5.42578125" style="107" customWidth="1"/>
    <col min="15" max="15" width="5.7109375" style="107" customWidth="1"/>
    <col min="17" max="16384" width="9.140625" style="107"/>
  </cols>
  <sheetData>
    <row r="1" spans="1:16" ht="15.75" x14ac:dyDescent="0.25">
      <c r="A1" s="81" t="s">
        <v>131</v>
      </c>
      <c r="B1" s="81"/>
      <c r="C1" s="81"/>
      <c r="D1" s="81"/>
      <c r="E1" s="81"/>
      <c r="F1" s="81"/>
      <c r="G1" s="81"/>
      <c r="H1" s="1"/>
      <c r="I1" s="1"/>
      <c r="J1" s="1"/>
      <c r="K1" s="1"/>
      <c r="L1" s="1"/>
      <c r="M1" s="1"/>
      <c r="N1" s="1"/>
      <c r="O1" s="1"/>
      <c r="P1" s="107"/>
    </row>
    <row r="2" spans="1:16" ht="15.75" thickBot="1" x14ac:dyDescent="0.3">
      <c r="A2" s="119" t="s">
        <v>50</v>
      </c>
      <c r="B2" s="120"/>
      <c r="C2" s="2"/>
      <c r="D2" s="1"/>
      <c r="E2" s="1"/>
      <c r="F2" s="1"/>
      <c r="G2" s="1"/>
      <c r="H2" s="1"/>
      <c r="I2" s="1"/>
      <c r="J2" s="3"/>
      <c r="K2" s="1"/>
      <c r="L2" s="3"/>
      <c r="M2" s="1"/>
      <c r="N2" s="3"/>
      <c r="O2" s="1"/>
      <c r="P2" s="107"/>
    </row>
    <row r="3" spans="1:16" ht="16.5" thickTop="1" thickBot="1" x14ac:dyDescent="0.3">
      <c r="A3" s="2" t="s">
        <v>132</v>
      </c>
      <c r="B3" s="1"/>
      <c r="C3" s="5"/>
      <c r="D3" s="1"/>
      <c r="E3" s="1"/>
      <c r="F3" s="6"/>
      <c r="G3" s="136"/>
      <c r="H3" s="122" t="s">
        <v>0</v>
      </c>
      <c r="I3" s="123"/>
      <c r="J3" s="123"/>
      <c r="K3" s="123"/>
      <c r="L3" s="122" t="s">
        <v>1</v>
      </c>
      <c r="M3" s="123"/>
      <c r="N3" s="123"/>
      <c r="O3" s="124"/>
      <c r="P3" s="107"/>
    </row>
    <row r="4" spans="1:16" ht="16.5" thickTop="1" thickBot="1" x14ac:dyDescent="0.3">
      <c r="A4" s="4"/>
      <c r="B4" s="1"/>
      <c r="C4" s="5"/>
      <c r="D4" s="1"/>
      <c r="E4" s="1"/>
      <c r="F4" s="6"/>
      <c r="G4" s="121"/>
      <c r="H4" s="7" t="s">
        <v>2</v>
      </c>
      <c r="I4" s="7"/>
      <c r="J4" s="7" t="s">
        <v>3</v>
      </c>
      <c r="K4" s="7"/>
      <c r="L4" s="7" t="s">
        <v>4</v>
      </c>
      <c r="M4" s="7"/>
      <c r="N4" s="7" t="s">
        <v>5</v>
      </c>
      <c r="O4" s="80"/>
      <c r="P4" s="107"/>
    </row>
    <row r="5" spans="1:16" ht="160.5" thickTop="1" thickBot="1" x14ac:dyDescent="0.3">
      <c r="A5" s="8" t="s">
        <v>6</v>
      </c>
      <c r="B5" s="9" t="s">
        <v>7</v>
      </c>
      <c r="C5" s="10" t="s">
        <v>8</v>
      </c>
      <c r="D5" s="11" t="s">
        <v>9</v>
      </c>
      <c r="E5" s="11" t="s">
        <v>10</v>
      </c>
      <c r="F5" s="11" t="s">
        <v>11</v>
      </c>
      <c r="G5" s="12" t="s">
        <v>130</v>
      </c>
      <c r="H5" s="13" t="s">
        <v>13</v>
      </c>
      <c r="I5" s="14" t="s">
        <v>129</v>
      </c>
      <c r="J5" s="13" t="s">
        <v>13</v>
      </c>
      <c r="K5" s="14" t="s">
        <v>129</v>
      </c>
      <c r="L5" s="13" t="s">
        <v>13</v>
      </c>
      <c r="M5" s="14" t="s">
        <v>129</v>
      </c>
      <c r="N5" s="13" t="s">
        <v>13</v>
      </c>
      <c r="O5" s="14" t="s">
        <v>129</v>
      </c>
      <c r="P5" s="107"/>
    </row>
    <row r="6" spans="1:16" ht="16.5" thickTop="1" thickBot="1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6">
        <v>15</v>
      </c>
      <c r="I6" s="17">
        <v>16</v>
      </c>
      <c r="J6" s="16">
        <v>17</v>
      </c>
      <c r="K6" s="17">
        <v>18</v>
      </c>
      <c r="L6" s="16">
        <v>19</v>
      </c>
      <c r="M6" s="17">
        <v>20</v>
      </c>
      <c r="N6" s="16">
        <v>21</v>
      </c>
      <c r="O6" s="17">
        <v>22</v>
      </c>
      <c r="P6" s="107"/>
    </row>
    <row r="7" spans="1:16" ht="16.5" thickTop="1" thickBot="1" x14ac:dyDescent="0.3">
      <c r="A7" s="113" t="s">
        <v>14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07"/>
    </row>
    <row r="8" spans="1:16" ht="15.75" thickTop="1" x14ac:dyDescent="0.25">
      <c r="A8" s="18">
        <v>1</v>
      </c>
      <c r="B8" s="19" t="s">
        <v>15</v>
      </c>
      <c r="C8" s="20" t="s">
        <v>71</v>
      </c>
      <c r="D8" s="18">
        <v>4</v>
      </c>
      <c r="E8" s="21" t="s">
        <v>16</v>
      </c>
      <c r="F8" s="22" t="s">
        <v>16</v>
      </c>
      <c r="G8" s="108">
        <v>45</v>
      </c>
      <c r="H8" s="23">
        <v>30</v>
      </c>
      <c r="I8" s="24">
        <v>15</v>
      </c>
      <c r="J8" s="23"/>
      <c r="K8" s="24"/>
      <c r="L8" s="23"/>
      <c r="M8" s="24"/>
      <c r="N8" s="23"/>
      <c r="O8" s="24"/>
      <c r="P8" s="107"/>
    </row>
    <row r="9" spans="1:16" x14ac:dyDescent="0.25">
      <c r="A9" s="25">
        <v>2</v>
      </c>
      <c r="B9" s="19" t="s">
        <v>17</v>
      </c>
      <c r="C9" s="26" t="s">
        <v>75</v>
      </c>
      <c r="D9" s="25">
        <v>2</v>
      </c>
      <c r="E9" s="27" t="s">
        <v>16</v>
      </c>
      <c r="F9" s="28"/>
      <c r="G9" s="108">
        <v>15</v>
      </c>
      <c r="H9" s="29">
        <v>15</v>
      </c>
      <c r="I9" s="30"/>
      <c r="J9" s="29"/>
      <c r="K9" s="30"/>
      <c r="L9" s="29"/>
      <c r="M9" s="30"/>
      <c r="N9" s="29"/>
      <c r="O9" s="30"/>
      <c r="P9" s="107"/>
    </row>
    <row r="10" spans="1:16" x14ac:dyDescent="0.25">
      <c r="A10" s="25">
        <v>3</v>
      </c>
      <c r="B10" s="19" t="s">
        <v>23</v>
      </c>
      <c r="C10" s="31" t="s">
        <v>74</v>
      </c>
      <c r="D10" s="32">
        <v>2</v>
      </c>
      <c r="E10" s="33" t="s">
        <v>24</v>
      </c>
      <c r="F10" s="34"/>
      <c r="G10" s="108">
        <v>15</v>
      </c>
      <c r="H10" s="35"/>
      <c r="I10" s="36"/>
      <c r="J10" s="35"/>
      <c r="K10" s="36"/>
      <c r="L10" s="35">
        <v>15</v>
      </c>
      <c r="M10" s="36"/>
      <c r="N10" s="35"/>
      <c r="O10" s="36"/>
      <c r="P10" s="107"/>
    </row>
    <row r="11" spans="1:16" x14ac:dyDescent="0.25">
      <c r="A11" s="25">
        <v>4</v>
      </c>
      <c r="B11" s="19" t="s">
        <v>36</v>
      </c>
      <c r="C11" s="26" t="s">
        <v>88</v>
      </c>
      <c r="D11" s="25">
        <v>1</v>
      </c>
      <c r="E11" s="27"/>
      <c r="F11" s="28" t="s">
        <v>19</v>
      </c>
      <c r="G11" s="108">
        <v>15</v>
      </c>
      <c r="H11" s="29"/>
      <c r="I11" s="30"/>
      <c r="J11" s="29"/>
      <c r="K11" s="30">
        <v>15</v>
      </c>
      <c r="L11" s="29"/>
      <c r="M11" s="30"/>
      <c r="N11" s="29"/>
      <c r="O11" s="30"/>
      <c r="P11" s="107"/>
    </row>
    <row r="12" spans="1:16" x14ac:dyDescent="0.25">
      <c r="A12" s="25">
        <v>5</v>
      </c>
      <c r="B12" s="19" t="s">
        <v>21</v>
      </c>
      <c r="C12" s="31" t="s">
        <v>73</v>
      </c>
      <c r="D12" s="32">
        <v>2</v>
      </c>
      <c r="E12" s="33"/>
      <c r="F12" s="34" t="s">
        <v>22</v>
      </c>
      <c r="G12" s="108">
        <v>15</v>
      </c>
      <c r="H12" s="35"/>
      <c r="I12" s="36"/>
      <c r="J12" s="35"/>
      <c r="K12" s="36"/>
      <c r="L12" s="35"/>
      <c r="M12" s="36"/>
      <c r="N12" s="35"/>
      <c r="O12" s="36">
        <v>15</v>
      </c>
      <c r="P12" s="107"/>
    </row>
    <row r="13" spans="1:16" ht="15.75" thickBot="1" x14ac:dyDescent="0.3">
      <c r="A13" s="25">
        <v>6</v>
      </c>
      <c r="B13" s="19" t="s">
        <v>35</v>
      </c>
      <c r="C13" s="31" t="s">
        <v>87</v>
      </c>
      <c r="D13" s="32">
        <v>1</v>
      </c>
      <c r="E13" s="33"/>
      <c r="F13" s="34" t="s">
        <v>24</v>
      </c>
      <c r="G13" s="108">
        <v>15</v>
      </c>
      <c r="H13" s="35"/>
      <c r="I13" s="36"/>
      <c r="J13" s="35"/>
      <c r="K13" s="36"/>
      <c r="L13" s="35"/>
      <c r="M13" s="36">
        <v>15</v>
      </c>
      <c r="N13" s="35"/>
      <c r="O13" s="30"/>
      <c r="P13" s="107"/>
    </row>
    <row r="14" spans="1:16" ht="16.5" thickTop="1" thickBot="1" x14ac:dyDescent="0.3">
      <c r="A14" s="125" t="s">
        <v>12</v>
      </c>
      <c r="B14" s="126"/>
      <c r="C14" s="37"/>
      <c r="D14" s="38">
        <f>SUM(D8:D13)</f>
        <v>12</v>
      </c>
      <c r="E14" s="39"/>
      <c r="F14" s="39"/>
      <c r="G14" s="38">
        <f t="shared" ref="G14:O14" si="0">SUM(G8:G13)</f>
        <v>120</v>
      </c>
      <c r="H14" s="40">
        <f t="shared" si="0"/>
        <v>45</v>
      </c>
      <c r="I14" s="41">
        <f t="shared" si="0"/>
        <v>15</v>
      </c>
      <c r="J14" s="40">
        <f t="shared" si="0"/>
        <v>0</v>
      </c>
      <c r="K14" s="41">
        <f t="shared" si="0"/>
        <v>15</v>
      </c>
      <c r="L14" s="40">
        <f t="shared" si="0"/>
        <v>15</v>
      </c>
      <c r="M14" s="42">
        <f t="shared" si="0"/>
        <v>15</v>
      </c>
      <c r="N14" s="40">
        <f t="shared" si="0"/>
        <v>0</v>
      </c>
      <c r="O14" s="41">
        <f t="shared" si="0"/>
        <v>15</v>
      </c>
      <c r="P14" s="107"/>
    </row>
    <row r="15" spans="1:16" ht="16.5" thickTop="1" thickBot="1" x14ac:dyDescent="0.3">
      <c r="A15" s="113" t="s">
        <v>25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07"/>
    </row>
    <row r="16" spans="1:16" ht="15.75" thickTop="1" x14ac:dyDescent="0.25">
      <c r="A16" s="25">
        <v>1</v>
      </c>
      <c r="B16" s="43" t="s">
        <v>26</v>
      </c>
      <c r="C16" s="31" t="s">
        <v>77</v>
      </c>
      <c r="D16" s="32">
        <v>1</v>
      </c>
      <c r="E16" s="33"/>
      <c r="F16" s="34" t="s">
        <v>24</v>
      </c>
      <c r="G16" s="108">
        <v>15</v>
      </c>
      <c r="H16" s="35"/>
      <c r="I16" s="36"/>
      <c r="J16" s="35"/>
      <c r="K16" s="36"/>
      <c r="L16" s="35"/>
      <c r="M16" s="36">
        <v>15</v>
      </c>
      <c r="N16" s="35"/>
      <c r="O16" s="36"/>
      <c r="P16" s="107"/>
    </row>
    <row r="17" spans="1:16" x14ac:dyDescent="0.25">
      <c r="A17" s="25">
        <v>2</v>
      </c>
      <c r="B17" s="19" t="s">
        <v>27</v>
      </c>
      <c r="C17" s="31" t="s">
        <v>78</v>
      </c>
      <c r="D17" s="32">
        <v>2</v>
      </c>
      <c r="E17" s="33"/>
      <c r="F17" s="34" t="s">
        <v>19</v>
      </c>
      <c r="G17" s="108">
        <v>30</v>
      </c>
      <c r="H17" s="35"/>
      <c r="I17" s="36"/>
      <c r="J17" s="35"/>
      <c r="K17" s="36">
        <v>30</v>
      </c>
      <c r="L17" s="35"/>
      <c r="M17" s="36"/>
      <c r="N17" s="35"/>
      <c r="O17" s="36"/>
      <c r="P17" s="107"/>
    </row>
    <row r="18" spans="1:16" x14ac:dyDescent="0.25">
      <c r="A18" s="25">
        <v>3</v>
      </c>
      <c r="B18" s="19" t="s">
        <v>28</v>
      </c>
      <c r="C18" s="31" t="s">
        <v>79</v>
      </c>
      <c r="D18" s="32">
        <v>2</v>
      </c>
      <c r="E18" s="33" t="s">
        <v>19</v>
      </c>
      <c r="F18" s="34"/>
      <c r="G18" s="108">
        <v>30</v>
      </c>
      <c r="H18" s="35"/>
      <c r="I18" s="36"/>
      <c r="J18" s="35">
        <v>30</v>
      </c>
      <c r="K18" s="36"/>
      <c r="L18" s="35"/>
      <c r="M18" s="36"/>
      <c r="N18" s="35"/>
      <c r="O18" s="36"/>
      <c r="P18" s="107"/>
    </row>
    <row r="19" spans="1:16" x14ac:dyDescent="0.25">
      <c r="A19" s="25">
        <v>4</v>
      </c>
      <c r="B19" s="19" t="s">
        <v>29</v>
      </c>
      <c r="C19" s="31" t="s">
        <v>80</v>
      </c>
      <c r="D19" s="32">
        <v>1</v>
      </c>
      <c r="E19" s="33"/>
      <c r="F19" s="34" t="s">
        <v>16</v>
      </c>
      <c r="G19" s="108">
        <v>15</v>
      </c>
      <c r="H19" s="35"/>
      <c r="I19" s="36">
        <v>15</v>
      </c>
      <c r="J19" s="35"/>
      <c r="K19" s="36"/>
      <c r="L19" s="35"/>
      <c r="M19" s="36"/>
      <c r="N19" s="35"/>
      <c r="O19" s="36"/>
      <c r="P19" s="107"/>
    </row>
    <row r="20" spans="1:16" x14ac:dyDescent="0.25">
      <c r="A20" s="25">
        <v>5</v>
      </c>
      <c r="B20" s="19" t="s">
        <v>30</v>
      </c>
      <c r="C20" s="31" t="s">
        <v>81</v>
      </c>
      <c r="D20" s="32">
        <v>1</v>
      </c>
      <c r="E20" s="33"/>
      <c r="F20" s="34" t="s">
        <v>24</v>
      </c>
      <c r="G20" s="108">
        <v>15</v>
      </c>
      <c r="H20" s="35"/>
      <c r="I20" s="36"/>
      <c r="J20" s="35"/>
      <c r="K20" s="36"/>
      <c r="L20" s="35"/>
      <c r="M20" s="36">
        <v>15</v>
      </c>
      <c r="N20" s="35"/>
      <c r="O20" s="36"/>
      <c r="P20" s="107"/>
    </row>
    <row r="21" spans="1:16" x14ac:dyDescent="0.25">
      <c r="A21" s="25">
        <v>6</v>
      </c>
      <c r="B21" s="19" t="s">
        <v>31</v>
      </c>
      <c r="C21" s="31" t="s">
        <v>82</v>
      </c>
      <c r="D21" s="32">
        <v>2</v>
      </c>
      <c r="E21" s="33" t="s">
        <v>19</v>
      </c>
      <c r="F21" s="34"/>
      <c r="G21" s="108">
        <v>30</v>
      </c>
      <c r="H21" s="35"/>
      <c r="I21" s="36"/>
      <c r="J21" s="35">
        <v>30</v>
      </c>
      <c r="K21" s="36"/>
      <c r="L21" s="35"/>
      <c r="M21" s="36"/>
      <c r="N21" s="35"/>
      <c r="O21" s="36"/>
      <c r="P21" s="107"/>
    </row>
    <row r="22" spans="1:16" x14ac:dyDescent="0.25">
      <c r="A22" s="32">
        <v>7</v>
      </c>
      <c r="B22" s="19" t="s">
        <v>67</v>
      </c>
      <c r="C22" s="26" t="s">
        <v>89</v>
      </c>
      <c r="D22" s="25">
        <v>2</v>
      </c>
      <c r="E22" s="27" t="s">
        <v>24</v>
      </c>
      <c r="F22" s="27"/>
      <c r="G22" s="108">
        <v>15</v>
      </c>
      <c r="H22" s="29"/>
      <c r="I22" s="30"/>
      <c r="J22" s="29"/>
      <c r="K22" s="30"/>
      <c r="L22" s="29">
        <v>15</v>
      </c>
      <c r="M22" s="30"/>
      <c r="N22" s="29"/>
      <c r="O22" s="30"/>
      <c r="P22" s="107"/>
    </row>
    <row r="23" spans="1:16" x14ac:dyDescent="0.25">
      <c r="A23" s="32">
        <v>8</v>
      </c>
      <c r="B23" s="19" t="s">
        <v>37</v>
      </c>
      <c r="C23" s="26" t="s">
        <v>90</v>
      </c>
      <c r="D23" s="25">
        <v>1</v>
      </c>
      <c r="E23" s="27"/>
      <c r="F23" s="27" t="s">
        <v>24</v>
      </c>
      <c r="G23" s="109">
        <v>15</v>
      </c>
      <c r="H23" s="29"/>
      <c r="I23" s="30"/>
      <c r="J23" s="29"/>
      <c r="K23" s="30"/>
      <c r="L23" s="29">
        <v>15</v>
      </c>
      <c r="M23" s="30"/>
      <c r="N23" s="29"/>
      <c r="O23" s="36"/>
      <c r="P23" s="107"/>
    </row>
    <row r="24" spans="1:16" x14ac:dyDescent="0.25">
      <c r="A24" s="32">
        <v>9</v>
      </c>
      <c r="B24" s="44" t="s">
        <v>66</v>
      </c>
      <c r="C24" s="101" t="s">
        <v>83</v>
      </c>
      <c r="D24" s="102">
        <v>1</v>
      </c>
      <c r="E24" s="103"/>
      <c r="F24" s="104" t="s">
        <v>24</v>
      </c>
      <c r="G24" s="110">
        <v>15</v>
      </c>
      <c r="H24" s="105"/>
      <c r="I24" s="106"/>
      <c r="J24" s="105"/>
      <c r="K24" s="106"/>
      <c r="L24" s="105"/>
      <c r="M24" s="106">
        <v>15</v>
      </c>
      <c r="N24" s="105"/>
      <c r="O24" s="36"/>
      <c r="P24" s="107"/>
    </row>
    <row r="25" spans="1:16" x14ac:dyDescent="0.25">
      <c r="A25" s="32">
        <v>10</v>
      </c>
      <c r="B25" s="44" t="s">
        <v>32</v>
      </c>
      <c r="C25" s="31" t="s">
        <v>84</v>
      </c>
      <c r="D25" s="32">
        <v>1</v>
      </c>
      <c r="E25" s="33"/>
      <c r="F25" s="34" t="s">
        <v>19</v>
      </c>
      <c r="G25" s="111">
        <v>15</v>
      </c>
      <c r="H25" s="35"/>
      <c r="I25" s="36"/>
      <c r="J25" s="35"/>
      <c r="K25" s="36">
        <v>15</v>
      </c>
      <c r="L25" s="35"/>
      <c r="M25" s="36"/>
      <c r="N25" s="35"/>
      <c r="O25" s="36"/>
      <c r="P25" s="107"/>
    </row>
    <row r="26" spans="1:16" x14ac:dyDescent="0.25">
      <c r="A26" s="32">
        <v>11</v>
      </c>
      <c r="B26" s="44" t="s">
        <v>33</v>
      </c>
      <c r="C26" s="31" t="s">
        <v>85</v>
      </c>
      <c r="D26" s="32">
        <v>1</v>
      </c>
      <c r="E26" s="33"/>
      <c r="F26" s="34" t="s">
        <v>22</v>
      </c>
      <c r="G26" s="111">
        <v>15</v>
      </c>
      <c r="H26" s="35"/>
      <c r="I26" s="36"/>
      <c r="J26" s="35"/>
      <c r="K26" s="36"/>
      <c r="L26" s="35"/>
      <c r="M26" s="36"/>
      <c r="N26" s="35"/>
      <c r="O26" s="36">
        <v>15</v>
      </c>
      <c r="P26" s="107"/>
    </row>
    <row r="27" spans="1:16" ht="15.75" thickBot="1" x14ac:dyDescent="0.3">
      <c r="A27" s="115" t="s">
        <v>12</v>
      </c>
      <c r="B27" s="116"/>
      <c r="C27" s="45"/>
      <c r="D27" s="46">
        <f>SUM(D16:D26)</f>
        <v>15</v>
      </c>
      <c r="E27" s="47"/>
      <c r="F27" s="47"/>
      <c r="G27" s="46">
        <f>SUM(G16:G26)</f>
        <v>210</v>
      </c>
      <c r="H27" s="48">
        <f t="shared" ref="H27:O27" si="1">SUM(H16:H26)</f>
        <v>0</v>
      </c>
      <c r="I27" s="49">
        <f t="shared" si="1"/>
        <v>15</v>
      </c>
      <c r="J27" s="48">
        <f t="shared" si="1"/>
        <v>60</v>
      </c>
      <c r="K27" s="49">
        <f t="shared" si="1"/>
        <v>45</v>
      </c>
      <c r="L27" s="48">
        <f t="shared" si="1"/>
        <v>30</v>
      </c>
      <c r="M27" s="50">
        <f t="shared" si="1"/>
        <v>45</v>
      </c>
      <c r="N27" s="48">
        <f t="shared" si="1"/>
        <v>0</v>
      </c>
      <c r="O27" s="49">
        <f t="shared" si="1"/>
        <v>15</v>
      </c>
      <c r="P27" s="107"/>
    </row>
    <row r="28" spans="1:16" ht="16.5" thickTop="1" thickBot="1" x14ac:dyDescent="0.3">
      <c r="A28" s="113" t="s">
        <v>106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07"/>
    </row>
    <row r="29" spans="1:16" ht="16.5" customHeight="1" thickTop="1" x14ac:dyDescent="0.25">
      <c r="A29" s="18">
        <v>1</v>
      </c>
      <c r="B29" s="55" t="s">
        <v>112</v>
      </c>
      <c r="C29" s="20" t="s">
        <v>92</v>
      </c>
      <c r="D29" s="18">
        <v>4</v>
      </c>
      <c r="E29" s="21" t="s">
        <v>16</v>
      </c>
      <c r="F29" s="56" t="s">
        <v>16</v>
      </c>
      <c r="G29" s="108">
        <v>45</v>
      </c>
      <c r="H29" s="57">
        <v>15</v>
      </c>
      <c r="I29" s="58">
        <v>30</v>
      </c>
      <c r="J29" s="23"/>
      <c r="K29" s="24"/>
      <c r="L29" s="23"/>
      <c r="M29" s="24"/>
      <c r="N29" s="59"/>
      <c r="O29" s="60"/>
      <c r="P29" s="107"/>
    </row>
    <row r="30" spans="1:16" ht="15.75" customHeight="1" x14ac:dyDescent="0.25">
      <c r="A30" s="52">
        <v>2</v>
      </c>
      <c r="B30" s="19" t="s">
        <v>18</v>
      </c>
      <c r="C30" s="31" t="s">
        <v>72</v>
      </c>
      <c r="D30" s="32">
        <v>2</v>
      </c>
      <c r="E30" s="33"/>
      <c r="F30" s="34" t="s">
        <v>19</v>
      </c>
      <c r="G30" s="108">
        <v>15</v>
      </c>
      <c r="H30" s="35"/>
      <c r="I30" s="36"/>
      <c r="J30" s="35"/>
      <c r="K30" s="36">
        <v>15</v>
      </c>
      <c r="L30" s="35"/>
      <c r="M30" s="36"/>
      <c r="N30" s="35"/>
      <c r="O30" s="36"/>
      <c r="P30" s="107"/>
    </row>
    <row r="31" spans="1:16" ht="14.25" customHeight="1" x14ac:dyDescent="0.25">
      <c r="A31" s="52">
        <v>3</v>
      </c>
      <c r="B31" s="19" t="s">
        <v>20</v>
      </c>
      <c r="C31" s="31" t="s">
        <v>76</v>
      </c>
      <c r="D31" s="32">
        <v>2</v>
      </c>
      <c r="E31" s="33"/>
      <c r="F31" s="34" t="s">
        <v>19</v>
      </c>
      <c r="G31" s="108">
        <v>30</v>
      </c>
      <c r="H31" s="35"/>
      <c r="I31" s="36"/>
      <c r="J31" s="35"/>
      <c r="K31" s="36">
        <v>30</v>
      </c>
      <c r="L31" s="35"/>
      <c r="M31" s="36"/>
      <c r="N31" s="35"/>
      <c r="O31" s="36"/>
      <c r="P31" s="107"/>
    </row>
    <row r="32" spans="1:16" x14ac:dyDescent="0.25">
      <c r="A32" s="25">
        <v>4</v>
      </c>
      <c r="B32" s="19" t="s">
        <v>39</v>
      </c>
      <c r="C32" s="26" t="s">
        <v>93</v>
      </c>
      <c r="D32" s="25">
        <v>2</v>
      </c>
      <c r="E32" s="27"/>
      <c r="F32" s="61" t="s">
        <v>16</v>
      </c>
      <c r="G32" s="108">
        <v>15</v>
      </c>
      <c r="H32" s="29">
        <v>15</v>
      </c>
      <c r="I32" s="63"/>
      <c r="J32" s="29"/>
      <c r="K32" s="30"/>
      <c r="L32" s="29"/>
      <c r="M32" s="30"/>
      <c r="N32" s="29"/>
      <c r="O32" s="30"/>
      <c r="P32" s="107"/>
    </row>
    <row r="33" spans="1:16" x14ac:dyDescent="0.25">
      <c r="A33" s="25">
        <v>5</v>
      </c>
      <c r="B33" s="19" t="s">
        <v>40</v>
      </c>
      <c r="C33" s="26" t="s">
        <v>94</v>
      </c>
      <c r="D33" s="25">
        <v>2</v>
      </c>
      <c r="E33" s="27"/>
      <c r="F33" s="61" t="s">
        <v>24</v>
      </c>
      <c r="G33" s="109">
        <v>15</v>
      </c>
      <c r="H33" s="29"/>
      <c r="I33" s="63"/>
      <c r="J33" s="62"/>
      <c r="K33" s="30"/>
      <c r="L33" s="62"/>
      <c r="M33" s="30">
        <v>15</v>
      </c>
      <c r="N33" s="29"/>
      <c r="O33" s="30"/>
      <c r="P33" s="107"/>
    </row>
    <row r="34" spans="1:16" x14ac:dyDescent="0.25">
      <c r="A34" s="25">
        <v>6</v>
      </c>
      <c r="B34" s="19" t="s">
        <v>34</v>
      </c>
      <c r="C34" s="98" t="s">
        <v>86</v>
      </c>
      <c r="D34" s="52">
        <v>1</v>
      </c>
      <c r="E34" s="70"/>
      <c r="F34" s="70" t="s">
        <v>16</v>
      </c>
      <c r="G34" s="112">
        <v>15</v>
      </c>
      <c r="H34" s="59"/>
      <c r="I34" s="60">
        <v>15</v>
      </c>
      <c r="J34" s="59"/>
      <c r="K34" s="60"/>
      <c r="L34" s="59"/>
      <c r="M34" s="60"/>
      <c r="N34" s="59"/>
      <c r="O34" s="60"/>
      <c r="P34" s="107"/>
    </row>
    <row r="35" spans="1:16" x14ac:dyDescent="0.25">
      <c r="A35" s="25">
        <v>7</v>
      </c>
      <c r="B35" s="19" t="s">
        <v>68</v>
      </c>
      <c r="C35" s="26" t="s">
        <v>95</v>
      </c>
      <c r="D35" s="25">
        <v>2</v>
      </c>
      <c r="E35" s="27"/>
      <c r="F35" s="61" t="s">
        <v>24</v>
      </c>
      <c r="G35" s="108">
        <v>15</v>
      </c>
      <c r="H35" s="29"/>
      <c r="I35" s="63"/>
      <c r="J35" s="62"/>
      <c r="K35" s="30"/>
      <c r="L35" s="62"/>
      <c r="M35" s="30">
        <v>15</v>
      </c>
      <c r="N35" s="29"/>
      <c r="O35" s="30"/>
      <c r="P35" s="107"/>
    </row>
    <row r="36" spans="1:16" ht="15.75" thickBot="1" x14ac:dyDescent="0.3">
      <c r="A36" s="25">
        <v>8</v>
      </c>
      <c r="B36" s="19" t="s">
        <v>38</v>
      </c>
      <c r="C36" s="26" t="s">
        <v>91</v>
      </c>
      <c r="D36" s="25">
        <v>1</v>
      </c>
      <c r="E36" s="27"/>
      <c r="F36" s="27" t="s">
        <v>22</v>
      </c>
      <c r="G36" s="108">
        <v>15</v>
      </c>
      <c r="H36" s="29"/>
      <c r="I36" s="30"/>
      <c r="J36" s="29"/>
      <c r="K36" s="30"/>
      <c r="L36" s="29"/>
      <c r="M36" s="30"/>
      <c r="N36" s="29"/>
      <c r="O36" s="30">
        <v>15</v>
      </c>
      <c r="P36" s="107"/>
    </row>
    <row r="37" spans="1:16" ht="16.5" thickTop="1" thickBot="1" x14ac:dyDescent="0.3">
      <c r="A37" s="117" t="s">
        <v>12</v>
      </c>
      <c r="B37" s="118"/>
      <c r="C37" s="64"/>
      <c r="D37" s="65">
        <f>SUM(D29:D36)</f>
        <v>16</v>
      </c>
      <c r="E37" s="66"/>
      <c r="F37" s="66"/>
      <c r="G37" s="65">
        <f t="shared" ref="G37:O37" si="2">SUM(G29:G36)</f>
        <v>165</v>
      </c>
      <c r="H37" s="67">
        <f t="shared" si="2"/>
        <v>30</v>
      </c>
      <c r="I37" s="68">
        <f t="shared" si="2"/>
        <v>45</v>
      </c>
      <c r="J37" s="67">
        <f t="shared" si="2"/>
        <v>0</v>
      </c>
      <c r="K37" s="68">
        <f t="shared" si="2"/>
        <v>45</v>
      </c>
      <c r="L37" s="67">
        <f t="shared" si="2"/>
        <v>0</v>
      </c>
      <c r="M37" s="68">
        <f t="shared" si="2"/>
        <v>30</v>
      </c>
      <c r="N37" s="67">
        <f t="shared" si="2"/>
        <v>0</v>
      </c>
      <c r="O37" s="68">
        <f t="shared" si="2"/>
        <v>15</v>
      </c>
      <c r="P37" s="107"/>
    </row>
    <row r="38" spans="1:16" ht="16.5" thickTop="1" thickBot="1" x14ac:dyDescent="0.3">
      <c r="A38" s="113" t="s">
        <v>107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07"/>
    </row>
    <row r="39" spans="1:16" ht="28.5" customHeight="1" thickTop="1" x14ac:dyDescent="0.25">
      <c r="A39" s="52">
        <v>1</v>
      </c>
      <c r="B39" s="55" t="s">
        <v>41</v>
      </c>
      <c r="C39" s="69" t="s">
        <v>96</v>
      </c>
      <c r="D39" s="52">
        <v>2</v>
      </c>
      <c r="E39" s="70"/>
      <c r="F39" s="70" t="s">
        <v>16</v>
      </c>
      <c r="G39" s="108">
        <v>30</v>
      </c>
      <c r="H39" s="59"/>
      <c r="I39" s="60">
        <v>30</v>
      </c>
      <c r="J39" s="59"/>
      <c r="K39" s="60"/>
      <c r="L39" s="59"/>
      <c r="M39" s="71"/>
      <c r="N39" s="59"/>
      <c r="O39" s="60"/>
      <c r="P39" s="107"/>
    </row>
    <row r="40" spans="1:16" x14ac:dyDescent="0.25">
      <c r="A40" s="25">
        <v>2</v>
      </c>
      <c r="B40" s="19" t="s">
        <v>42</v>
      </c>
      <c r="C40" s="53" t="s">
        <v>97</v>
      </c>
      <c r="D40" s="25">
        <v>4</v>
      </c>
      <c r="E40" s="27"/>
      <c r="F40" s="27" t="s">
        <v>16</v>
      </c>
      <c r="G40" s="108">
        <v>30</v>
      </c>
      <c r="H40" s="29"/>
      <c r="I40" s="30"/>
      <c r="J40" s="29"/>
      <c r="K40" s="30"/>
      <c r="L40" s="29"/>
      <c r="M40" s="72"/>
      <c r="N40" s="29"/>
      <c r="O40" s="30"/>
      <c r="P40" s="107"/>
    </row>
    <row r="41" spans="1:16" x14ac:dyDescent="0.25">
      <c r="A41" s="25">
        <v>3</v>
      </c>
      <c r="B41" s="19" t="s">
        <v>43</v>
      </c>
      <c r="C41" s="53" t="s">
        <v>98</v>
      </c>
      <c r="D41" s="25">
        <v>4</v>
      </c>
      <c r="E41" s="27"/>
      <c r="F41" s="27" t="s">
        <v>19</v>
      </c>
      <c r="G41" s="108">
        <v>30</v>
      </c>
      <c r="H41" s="29"/>
      <c r="I41" s="30"/>
      <c r="J41" s="29"/>
      <c r="K41" s="30"/>
      <c r="L41" s="29"/>
      <c r="M41" s="72"/>
      <c r="N41" s="29"/>
      <c r="O41" s="30"/>
      <c r="P41" s="107"/>
    </row>
    <row r="42" spans="1:16" x14ac:dyDescent="0.25">
      <c r="A42" s="25">
        <v>4</v>
      </c>
      <c r="B42" s="19" t="s">
        <v>44</v>
      </c>
      <c r="C42" s="53" t="s">
        <v>99</v>
      </c>
      <c r="D42" s="25">
        <v>4</v>
      </c>
      <c r="E42" s="27"/>
      <c r="F42" s="27" t="s">
        <v>24</v>
      </c>
      <c r="G42" s="108">
        <v>30</v>
      </c>
      <c r="H42" s="29"/>
      <c r="I42" s="30"/>
      <c r="J42" s="29"/>
      <c r="K42" s="30"/>
      <c r="L42" s="29"/>
      <c r="M42" s="72"/>
      <c r="N42" s="29"/>
      <c r="O42" s="30"/>
      <c r="P42" s="107"/>
    </row>
    <row r="43" spans="1:16" ht="15.75" thickBot="1" x14ac:dyDescent="0.3">
      <c r="A43" s="25">
        <v>5</v>
      </c>
      <c r="B43" s="19" t="s">
        <v>45</v>
      </c>
      <c r="C43" s="53" t="s">
        <v>100</v>
      </c>
      <c r="D43" s="25">
        <v>14</v>
      </c>
      <c r="E43" s="27"/>
      <c r="F43" s="27" t="s">
        <v>22</v>
      </c>
      <c r="G43" s="108">
        <v>30</v>
      </c>
      <c r="H43" s="29"/>
      <c r="I43" s="30">
        <v>30</v>
      </c>
      <c r="J43" s="29"/>
      <c r="K43" s="30">
        <v>30</v>
      </c>
      <c r="L43" s="29"/>
      <c r="M43" s="72">
        <v>30</v>
      </c>
      <c r="N43" s="29"/>
      <c r="O43" s="30">
        <v>30</v>
      </c>
      <c r="P43" s="107"/>
    </row>
    <row r="44" spans="1:16" ht="16.5" thickTop="1" thickBot="1" x14ac:dyDescent="0.3">
      <c r="A44" s="127" t="s">
        <v>12</v>
      </c>
      <c r="B44" s="128"/>
      <c r="C44" s="64"/>
      <c r="D44" s="65">
        <f>SUM(D39:D43)</f>
        <v>28</v>
      </c>
      <c r="E44" s="66"/>
      <c r="F44" s="66"/>
      <c r="G44" s="65">
        <f t="shared" ref="G44:O44" si="3">SUM(G39:G43)</f>
        <v>150</v>
      </c>
      <c r="H44" s="67">
        <f t="shared" si="3"/>
        <v>0</v>
      </c>
      <c r="I44" s="68">
        <f t="shared" si="3"/>
        <v>60</v>
      </c>
      <c r="J44" s="67">
        <f t="shared" si="3"/>
        <v>0</v>
      </c>
      <c r="K44" s="68">
        <f t="shared" si="3"/>
        <v>30</v>
      </c>
      <c r="L44" s="67">
        <f t="shared" si="3"/>
        <v>0</v>
      </c>
      <c r="M44" s="68">
        <f t="shared" si="3"/>
        <v>30</v>
      </c>
      <c r="N44" s="67">
        <f t="shared" si="3"/>
        <v>0</v>
      </c>
      <c r="O44" s="68">
        <f t="shared" si="3"/>
        <v>30</v>
      </c>
      <c r="P44" s="107"/>
    </row>
    <row r="45" spans="1:16" ht="16.5" thickTop="1" thickBot="1" x14ac:dyDescent="0.3">
      <c r="A45" s="113" t="s">
        <v>108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07"/>
    </row>
    <row r="46" spans="1:16" ht="15.75" thickTop="1" x14ac:dyDescent="0.25">
      <c r="A46" s="86">
        <v>1</v>
      </c>
      <c r="B46" s="88" t="s">
        <v>70</v>
      </c>
      <c r="C46" s="89" t="s">
        <v>101</v>
      </c>
      <c r="D46" s="89">
        <v>2</v>
      </c>
      <c r="E46" s="89">
        <v>1</v>
      </c>
      <c r="F46" s="89"/>
      <c r="G46" s="87">
        <v>30</v>
      </c>
      <c r="H46" s="87"/>
      <c r="I46" s="93">
        <v>30</v>
      </c>
      <c r="J46" s="95"/>
      <c r="K46" s="96"/>
      <c r="L46" s="95"/>
      <c r="M46" s="96"/>
      <c r="N46" s="95"/>
      <c r="O46" s="96"/>
      <c r="P46" s="107"/>
    </row>
    <row r="47" spans="1:16" ht="15.75" thickBot="1" x14ac:dyDescent="0.3">
      <c r="A47" s="54">
        <v>2</v>
      </c>
      <c r="B47" s="85" t="s">
        <v>69</v>
      </c>
      <c r="C47" s="90" t="s">
        <v>102</v>
      </c>
      <c r="D47" s="91">
        <v>2</v>
      </c>
      <c r="E47" s="92"/>
      <c r="F47" s="92" t="s">
        <v>19</v>
      </c>
      <c r="G47" s="85">
        <v>30</v>
      </c>
      <c r="H47" s="84"/>
      <c r="I47" s="94"/>
      <c r="J47" s="84"/>
      <c r="K47" s="94">
        <v>30</v>
      </c>
      <c r="L47" s="84"/>
      <c r="M47" s="97"/>
      <c r="N47" s="84"/>
      <c r="O47" s="60"/>
      <c r="P47" s="107"/>
    </row>
    <row r="48" spans="1:16" ht="16.5" thickTop="1" thickBot="1" x14ac:dyDescent="0.3">
      <c r="A48" s="125" t="s">
        <v>12</v>
      </c>
      <c r="B48" s="126"/>
      <c r="C48" s="100"/>
      <c r="D48" s="38">
        <f>SUM(D46:D47)</f>
        <v>4</v>
      </c>
      <c r="E48" s="39"/>
      <c r="F48" s="39"/>
      <c r="G48" s="38">
        <f>SUM(G46:G47)</f>
        <v>60</v>
      </c>
      <c r="H48" s="40">
        <f t="shared" ref="H48:O48" si="4">SUM(H47:H47)</f>
        <v>0</v>
      </c>
      <c r="I48" s="41">
        <f>SUM(I46:I47)</f>
        <v>30</v>
      </c>
      <c r="J48" s="40">
        <f t="shared" si="4"/>
        <v>0</v>
      </c>
      <c r="K48" s="41">
        <f>SUM(K46:K47)</f>
        <v>30</v>
      </c>
      <c r="L48" s="40">
        <f t="shared" si="4"/>
        <v>0</v>
      </c>
      <c r="M48" s="41">
        <f t="shared" si="4"/>
        <v>0</v>
      </c>
      <c r="N48" s="40">
        <f t="shared" si="4"/>
        <v>0</v>
      </c>
      <c r="O48" s="41">
        <f t="shared" si="4"/>
        <v>0</v>
      </c>
      <c r="P48" s="107"/>
    </row>
    <row r="49" spans="1:16" ht="16.5" thickTop="1" thickBot="1" x14ac:dyDescent="0.3">
      <c r="A49" s="113" t="s">
        <v>128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29"/>
      <c r="P49" s="107"/>
    </row>
    <row r="50" spans="1:16" ht="15.75" thickTop="1" x14ac:dyDescent="0.25">
      <c r="A50" s="52">
        <v>1</v>
      </c>
      <c r="B50" s="73" t="s">
        <v>46</v>
      </c>
      <c r="C50" s="69" t="s">
        <v>103</v>
      </c>
      <c r="D50" s="52">
        <v>2</v>
      </c>
      <c r="E50" s="70"/>
      <c r="F50" s="70" t="s">
        <v>19</v>
      </c>
      <c r="G50" s="52">
        <v>30</v>
      </c>
      <c r="H50" s="59"/>
      <c r="I50" s="60"/>
      <c r="J50" s="59">
        <v>30</v>
      </c>
      <c r="K50" s="60"/>
      <c r="L50" s="59"/>
      <c r="M50" s="71"/>
      <c r="N50" s="59"/>
      <c r="O50" s="60"/>
      <c r="P50" s="107"/>
    </row>
    <row r="51" spans="1:16" x14ac:dyDescent="0.25">
      <c r="A51" s="25">
        <v>2</v>
      </c>
      <c r="B51" s="74" t="s">
        <v>47</v>
      </c>
      <c r="C51" s="53" t="s">
        <v>104</v>
      </c>
      <c r="D51" s="25">
        <v>2</v>
      </c>
      <c r="E51" s="27"/>
      <c r="F51" s="27" t="s">
        <v>22</v>
      </c>
      <c r="G51" s="25">
        <v>30</v>
      </c>
      <c r="H51" s="29"/>
      <c r="I51" s="30"/>
      <c r="J51" s="29"/>
      <c r="K51" s="30"/>
      <c r="L51" s="29"/>
      <c r="M51" s="72"/>
      <c r="N51" s="29">
        <v>30</v>
      </c>
      <c r="O51" s="30"/>
      <c r="P51" s="107"/>
    </row>
    <row r="52" spans="1:16" ht="15.75" thickBot="1" x14ac:dyDescent="0.3">
      <c r="A52" s="54">
        <v>3</v>
      </c>
      <c r="B52" s="74" t="s">
        <v>48</v>
      </c>
      <c r="C52" s="53" t="s">
        <v>105</v>
      </c>
      <c r="D52" s="25">
        <v>4</v>
      </c>
      <c r="E52" s="27"/>
      <c r="F52" s="27" t="s">
        <v>22</v>
      </c>
      <c r="G52" s="25">
        <v>30</v>
      </c>
      <c r="H52" s="29"/>
      <c r="I52" s="30"/>
      <c r="J52" s="29"/>
      <c r="K52" s="30"/>
      <c r="L52" s="29"/>
      <c r="M52" s="72"/>
      <c r="N52" s="29">
        <v>30</v>
      </c>
      <c r="O52" s="30"/>
      <c r="P52" s="107"/>
    </row>
    <row r="53" spans="1:16" ht="16.5" thickTop="1" thickBot="1" x14ac:dyDescent="0.3">
      <c r="A53" s="125" t="s">
        <v>12</v>
      </c>
      <c r="B53" s="128"/>
      <c r="C53" s="99"/>
      <c r="D53" s="38">
        <f>SUM(D50:D52)</f>
        <v>8</v>
      </c>
      <c r="E53" s="39"/>
      <c r="F53" s="39"/>
      <c r="G53" s="38">
        <f t="shared" ref="G53:O53" si="5">SUM(G50:G52)</f>
        <v>90</v>
      </c>
      <c r="H53" s="40">
        <f t="shared" si="5"/>
        <v>0</v>
      </c>
      <c r="I53" s="41">
        <f t="shared" si="5"/>
        <v>0</v>
      </c>
      <c r="J53" s="40">
        <f t="shared" si="5"/>
        <v>30</v>
      </c>
      <c r="K53" s="41">
        <f t="shared" si="5"/>
        <v>0</v>
      </c>
      <c r="L53" s="40">
        <f t="shared" si="5"/>
        <v>0</v>
      </c>
      <c r="M53" s="41">
        <f t="shared" si="5"/>
        <v>0</v>
      </c>
      <c r="N53" s="40">
        <f t="shared" si="5"/>
        <v>60</v>
      </c>
      <c r="O53" s="41">
        <f t="shared" si="5"/>
        <v>0</v>
      </c>
      <c r="P53" s="107"/>
    </row>
    <row r="54" spans="1:16" ht="16.5" thickTop="1" thickBot="1" x14ac:dyDescent="0.3">
      <c r="A54" s="137" t="s">
        <v>133</v>
      </c>
      <c r="B54" s="138"/>
      <c r="C54" s="37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107"/>
    </row>
    <row r="55" spans="1:16" ht="16.5" thickTop="1" thickBot="1" x14ac:dyDescent="0.3">
      <c r="A55" s="113" t="s">
        <v>109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07"/>
    </row>
    <row r="56" spans="1:16" ht="15.75" thickTop="1" x14ac:dyDescent="0.25">
      <c r="A56" s="25">
        <v>1</v>
      </c>
      <c r="B56" s="82" t="s">
        <v>51</v>
      </c>
      <c r="C56" s="53" t="s">
        <v>113</v>
      </c>
      <c r="D56" s="25">
        <v>2</v>
      </c>
      <c r="E56" s="27" t="s">
        <v>24</v>
      </c>
      <c r="F56" s="27"/>
      <c r="G56" s="25">
        <v>30</v>
      </c>
      <c r="H56" s="29"/>
      <c r="I56" s="30"/>
      <c r="J56" s="29"/>
      <c r="K56" s="30"/>
      <c r="L56" s="29">
        <v>30</v>
      </c>
      <c r="M56" s="72"/>
      <c r="N56" s="29"/>
      <c r="O56" s="30"/>
      <c r="P56" s="107"/>
    </row>
    <row r="57" spans="1:16" ht="15.75" thickBot="1" x14ac:dyDescent="0.3">
      <c r="A57" s="25">
        <v>2</v>
      </c>
      <c r="B57" s="82" t="s">
        <v>52</v>
      </c>
      <c r="C57" s="53" t="s">
        <v>114</v>
      </c>
      <c r="D57" s="25">
        <v>3</v>
      </c>
      <c r="E57" s="27"/>
      <c r="F57" s="27" t="s">
        <v>24</v>
      </c>
      <c r="G57" s="25">
        <v>30</v>
      </c>
      <c r="H57" s="29"/>
      <c r="I57" s="30"/>
      <c r="J57" s="29"/>
      <c r="K57" s="30"/>
      <c r="L57" s="29"/>
      <c r="M57" s="72">
        <v>30</v>
      </c>
      <c r="N57" s="59"/>
      <c r="O57" s="60"/>
      <c r="P57" s="107"/>
    </row>
    <row r="58" spans="1:16" ht="15.75" thickTop="1" x14ac:dyDescent="0.25">
      <c r="A58" s="52">
        <v>3</v>
      </c>
      <c r="B58" s="83" t="s">
        <v>53</v>
      </c>
      <c r="C58" s="53" t="s">
        <v>115</v>
      </c>
      <c r="D58" s="52">
        <v>1</v>
      </c>
      <c r="E58" s="70" t="s">
        <v>24</v>
      </c>
      <c r="F58" s="70"/>
      <c r="G58" s="18">
        <v>15</v>
      </c>
      <c r="H58" s="59"/>
      <c r="I58" s="60"/>
      <c r="J58" s="59"/>
      <c r="K58" s="60"/>
      <c r="L58" s="59">
        <v>15</v>
      </c>
      <c r="M58" s="71"/>
      <c r="N58" s="59"/>
      <c r="O58" s="60"/>
      <c r="P58" s="107"/>
    </row>
    <row r="59" spans="1:16" x14ac:dyDescent="0.25">
      <c r="A59" s="25">
        <v>4</v>
      </c>
      <c r="B59" s="82" t="s">
        <v>54</v>
      </c>
      <c r="C59" s="53" t="s">
        <v>116</v>
      </c>
      <c r="D59" s="25">
        <v>2</v>
      </c>
      <c r="E59" s="27"/>
      <c r="F59" s="27" t="s">
        <v>22</v>
      </c>
      <c r="G59" s="25">
        <v>30</v>
      </c>
      <c r="H59" s="29"/>
      <c r="I59" s="30"/>
      <c r="J59" s="29"/>
      <c r="K59" s="30"/>
      <c r="L59" s="29"/>
      <c r="M59" s="72"/>
      <c r="N59" s="29"/>
      <c r="O59" s="30">
        <v>30</v>
      </c>
      <c r="P59" s="107"/>
    </row>
    <row r="60" spans="1:16" ht="15.75" thickBot="1" x14ac:dyDescent="0.3">
      <c r="A60" s="54">
        <v>5</v>
      </c>
      <c r="B60" s="82" t="s">
        <v>55</v>
      </c>
      <c r="C60" s="53" t="s">
        <v>117</v>
      </c>
      <c r="D60" s="32">
        <v>1</v>
      </c>
      <c r="E60" s="33"/>
      <c r="F60" s="33" t="s">
        <v>22</v>
      </c>
      <c r="G60" s="75">
        <v>15</v>
      </c>
      <c r="H60" s="35"/>
      <c r="I60" s="36"/>
      <c r="J60" s="35"/>
      <c r="K60" s="36"/>
      <c r="L60" s="35"/>
      <c r="M60" s="76"/>
      <c r="N60" s="35"/>
      <c r="O60" s="36">
        <v>15</v>
      </c>
      <c r="P60" s="107"/>
    </row>
    <row r="61" spans="1:16" ht="16.5" thickTop="1" thickBot="1" x14ac:dyDescent="0.3">
      <c r="A61" s="125" t="s">
        <v>12</v>
      </c>
      <c r="B61" s="126"/>
      <c r="C61" s="100"/>
      <c r="D61" s="38">
        <f>SUM(D56:D60)</f>
        <v>9</v>
      </c>
      <c r="E61" s="39"/>
      <c r="F61" s="39"/>
      <c r="G61" s="38">
        <f t="shared" ref="G61:O61" si="6">SUM(G56:G60)</f>
        <v>120</v>
      </c>
      <c r="H61" s="40">
        <f t="shared" si="6"/>
        <v>0</v>
      </c>
      <c r="I61" s="41">
        <f t="shared" si="6"/>
        <v>0</v>
      </c>
      <c r="J61" s="40">
        <f t="shared" si="6"/>
        <v>0</v>
      </c>
      <c r="K61" s="41">
        <f t="shared" si="6"/>
        <v>0</v>
      </c>
      <c r="L61" s="40">
        <f t="shared" si="6"/>
        <v>45</v>
      </c>
      <c r="M61" s="41">
        <f t="shared" si="6"/>
        <v>30</v>
      </c>
      <c r="N61" s="40">
        <f t="shared" si="6"/>
        <v>0</v>
      </c>
      <c r="O61" s="41">
        <f t="shared" si="6"/>
        <v>45</v>
      </c>
      <c r="P61" s="107"/>
    </row>
    <row r="62" spans="1:16" ht="16.5" thickTop="1" thickBot="1" x14ac:dyDescent="0.3">
      <c r="A62" s="130" t="s">
        <v>110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07"/>
    </row>
    <row r="63" spans="1:16" ht="16.5" thickTop="1" thickBot="1" x14ac:dyDescent="0.3">
      <c r="A63" s="18">
        <v>1</v>
      </c>
      <c r="B63" s="83" t="s">
        <v>56</v>
      </c>
      <c r="C63" s="51" t="s">
        <v>118</v>
      </c>
      <c r="D63" s="25">
        <v>3</v>
      </c>
      <c r="E63" s="27" t="s">
        <v>24</v>
      </c>
      <c r="F63" s="27"/>
      <c r="G63" s="18">
        <v>30</v>
      </c>
      <c r="H63" s="59"/>
      <c r="I63" s="60"/>
      <c r="J63" s="59"/>
      <c r="K63" s="60"/>
      <c r="L63" s="59">
        <v>30</v>
      </c>
      <c r="M63" s="71"/>
      <c r="N63" s="59"/>
      <c r="O63" s="60"/>
      <c r="P63" s="107"/>
    </row>
    <row r="64" spans="1:16" ht="16.5" thickTop="1" thickBot="1" x14ac:dyDescent="0.3">
      <c r="A64" s="25">
        <v>2</v>
      </c>
      <c r="B64" s="83" t="s">
        <v>57</v>
      </c>
      <c r="C64" s="51" t="s">
        <v>119</v>
      </c>
      <c r="D64" s="25">
        <v>2</v>
      </c>
      <c r="E64" s="27"/>
      <c r="F64" s="27" t="s">
        <v>24</v>
      </c>
      <c r="G64" s="25">
        <v>30</v>
      </c>
      <c r="H64" s="29"/>
      <c r="I64" s="30"/>
      <c r="J64" s="29"/>
      <c r="K64" s="30"/>
      <c r="L64" s="59"/>
      <c r="M64" s="71">
        <v>30</v>
      </c>
      <c r="N64" s="59"/>
      <c r="O64" s="60"/>
      <c r="P64" s="107"/>
    </row>
    <row r="65" spans="1:16" ht="16.5" thickTop="1" thickBot="1" x14ac:dyDescent="0.3">
      <c r="A65" s="25">
        <v>3</v>
      </c>
      <c r="B65" s="83" t="s">
        <v>58</v>
      </c>
      <c r="C65" s="51" t="s">
        <v>120</v>
      </c>
      <c r="D65" s="52">
        <v>1</v>
      </c>
      <c r="E65" s="70" t="s">
        <v>24</v>
      </c>
      <c r="F65" s="70"/>
      <c r="G65" s="25">
        <v>15</v>
      </c>
      <c r="H65" s="29"/>
      <c r="I65" s="30"/>
      <c r="J65" s="29"/>
      <c r="K65" s="30"/>
      <c r="L65" s="29">
        <v>15</v>
      </c>
      <c r="M65" s="72"/>
      <c r="N65" s="29"/>
      <c r="O65" s="30"/>
      <c r="P65" s="107"/>
    </row>
    <row r="66" spans="1:16" ht="16.5" thickTop="1" thickBot="1" x14ac:dyDescent="0.3">
      <c r="A66" s="25">
        <v>4</v>
      </c>
      <c r="B66" s="83" t="s">
        <v>59</v>
      </c>
      <c r="C66" s="51" t="s">
        <v>121</v>
      </c>
      <c r="D66" s="25">
        <v>2</v>
      </c>
      <c r="E66" s="27"/>
      <c r="F66" s="27" t="s">
        <v>22</v>
      </c>
      <c r="G66" s="25">
        <v>30</v>
      </c>
      <c r="H66" s="29"/>
      <c r="I66" s="30"/>
      <c r="J66" s="29"/>
      <c r="K66" s="30"/>
      <c r="L66" s="29"/>
      <c r="M66" s="72"/>
      <c r="N66" s="29"/>
      <c r="O66" s="30">
        <v>30</v>
      </c>
      <c r="P66" s="107"/>
    </row>
    <row r="67" spans="1:16" ht="16.5" thickTop="1" thickBot="1" x14ac:dyDescent="0.3">
      <c r="A67" s="54">
        <v>5</v>
      </c>
      <c r="B67" s="83" t="s">
        <v>60</v>
      </c>
      <c r="C67" s="51" t="s">
        <v>122</v>
      </c>
      <c r="D67" s="32">
        <v>1</v>
      </c>
      <c r="E67" s="33"/>
      <c r="F67" s="33" t="s">
        <v>22</v>
      </c>
      <c r="G67" s="77">
        <v>15</v>
      </c>
      <c r="H67" s="29"/>
      <c r="I67" s="30"/>
      <c r="J67" s="29"/>
      <c r="K67" s="30"/>
      <c r="L67" s="29"/>
      <c r="M67" s="72"/>
      <c r="N67" s="29"/>
      <c r="O67" s="30">
        <v>15</v>
      </c>
      <c r="P67" s="107"/>
    </row>
    <row r="68" spans="1:16" ht="16.5" thickTop="1" thickBot="1" x14ac:dyDescent="0.3">
      <c r="A68" s="127" t="s">
        <v>12</v>
      </c>
      <c r="B68" s="126"/>
      <c r="C68" s="100"/>
      <c r="D68" s="38">
        <f>SUM(D63:D67)</f>
        <v>9</v>
      </c>
      <c r="E68" s="39"/>
      <c r="F68" s="39"/>
      <c r="G68" s="38">
        <f t="shared" ref="G68:O68" si="7">SUM(G63:G67)</f>
        <v>120</v>
      </c>
      <c r="H68" s="40">
        <f t="shared" si="7"/>
        <v>0</v>
      </c>
      <c r="I68" s="41">
        <f t="shared" si="7"/>
        <v>0</v>
      </c>
      <c r="J68" s="40">
        <f t="shared" si="7"/>
        <v>0</v>
      </c>
      <c r="K68" s="41">
        <f t="shared" si="7"/>
        <v>0</v>
      </c>
      <c r="L68" s="40">
        <f t="shared" si="7"/>
        <v>45</v>
      </c>
      <c r="M68" s="41">
        <f t="shared" si="7"/>
        <v>30</v>
      </c>
      <c r="N68" s="40">
        <f t="shared" si="7"/>
        <v>0</v>
      </c>
      <c r="O68" s="41">
        <f t="shared" si="7"/>
        <v>45</v>
      </c>
      <c r="P68" s="107"/>
    </row>
    <row r="69" spans="1:16" ht="16.5" thickTop="1" thickBot="1" x14ac:dyDescent="0.3">
      <c r="A69" s="113" t="s">
        <v>111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07"/>
    </row>
    <row r="70" spans="1:16" ht="16.5" thickTop="1" thickBot="1" x14ac:dyDescent="0.3">
      <c r="A70" s="18">
        <v>1</v>
      </c>
      <c r="B70" s="82" t="s">
        <v>61</v>
      </c>
      <c r="C70" s="51" t="s">
        <v>123</v>
      </c>
      <c r="D70" s="25">
        <v>2</v>
      </c>
      <c r="E70" s="27" t="s">
        <v>24</v>
      </c>
      <c r="F70" s="27"/>
      <c r="G70" s="18">
        <v>30</v>
      </c>
      <c r="H70" s="59"/>
      <c r="I70" s="60"/>
      <c r="J70" s="59"/>
      <c r="K70" s="60"/>
      <c r="L70" s="59">
        <v>30</v>
      </c>
      <c r="M70" s="71"/>
      <c r="N70" s="59"/>
      <c r="O70" s="60"/>
      <c r="P70" s="107"/>
    </row>
    <row r="71" spans="1:16" ht="16.5" thickTop="1" thickBot="1" x14ac:dyDescent="0.3">
      <c r="A71" s="52">
        <v>2</v>
      </c>
      <c r="B71" s="82" t="s">
        <v>62</v>
      </c>
      <c r="C71" s="51" t="s">
        <v>124</v>
      </c>
      <c r="D71" s="25">
        <v>3</v>
      </c>
      <c r="E71" s="27"/>
      <c r="F71" s="27" t="s">
        <v>24</v>
      </c>
      <c r="G71" s="25">
        <v>30</v>
      </c>
      <c r="H71" s="59"/>
      <c r="I71" s="60"/>
      <c r="J71" s="59"/>
      <c r="K71" s="60"/>
      <c r="L71" s="59"/>
      <c r="M71" s="71">
        <v>30</v>
      </c>
      <c r="N71" s="59"/>
      <c r="O71" s="60"/>
      <c r="P71" s="107"/>
    </row>
    <row r="72" spans="1:16" ht="16.5" thickTop="1" thickBot="1" x14ac:dyDescent="0.3">
      <c r="A72" s="25">
        <v>3</v>
      </c>
      <c r="B72" s="82" t="s">
        <v>63</v>
      </c>
      <c r="C72" s="51" t="s">
        <v>125</v>
      </c>
      <c r="D72" s="52">
        <v>1</v>
      </c>
      <c r="E72" s="70" t="s">
        <v>24</v>
      </c>
      <c r="F72" s="70"/>
      <c r="G72" s="25">
        <v>15</v>
      </c>
      <c r="H72" s="29"/>
      <c r="I72" s="30"/>
      <c r="J72" s="29"/>
      <c r="K72" s="30"/>
      <c r="L72" s="29">
        <v>15</v>
      </c>
      <c r="M72" s="72"/>
      <c r="N72" s="29"/>
      <c r="O72" s="30"/>
      <c r="P72" s="107"/>
    </row>
    <row r="73" spans="1:16" ht="16.5" thickTop="1" thickBot="1" x14ac:dyDescent="0.3">
      <c r="A73" s="25">
        <v>4</v>
      </c>
      <c r="B73" s="82" t="s">
        <v>64</v>
      </c>
      <c r="C73" s="51" t="s">
        <v>126</v>
      </c>
      <c r="D73" s="25">
        <v>2</v>
      </c>
      <c r="E73" s="27"/>
      <c r="F73" s="27" t="s">
        <v>22</v>
      </c>
      <c r="G73" s="25">
        <v>30</v>
      </c>
      <c r="H73" s="29"/>
      <c r="I73" s="30"/>
      <c r="J73" s="29"/>
      <c r="K73" s="30"/>
      <c r="L73" s="29"/>
      <c r="M73" s="72"/>
      <c r="N73" s="29"/>
      <c r="O73" s="30">
        <v>30</v>
      </c>
      <c r="P73" s="107"/>
    </row>
    <row r="74" spans="1:16" ht="16.5" thickTop="1" thickBot="1" x14ac:dyDescent="0.3">
      <c r="A74" s="54">
        <v>5</v>
      </c>
      <c r="B74" s="82" t="s">
        <v>65</v>
      </c>
      <c r="C74" s="51" t="s">
        <v>127</v>
      </c>
      <c r="D74" s="32">
        <v>1</v>
      </c>
      <c r="E74" s="33"/>
      <c r="F74" s="33" t="s">
        <v>22</v>
      </c>
      <c r="G74" s="77">
        <v>15</v>
      </c>
      <c r="H74" s="29"/>
      <c r="I74" s="30"/>
      <c r="J74" s="29"/>
      <c r="K74" s="30"/>
      <c r="L74" s="29"/>
      <c r="M74" s="72"/>
      <c r="N74" s="29"/>
      <c r="O74" s="30">
        <v>15</v>
      </c>
      <c r="P74" s="107"/>
    </row>
    <row r="75" spans="1:16" ht="16.5" thickTop="1" thickBot="1" x14ac:dyDescent="0.3">
      <c r="A75" s="125" t="s">
        <v>12</v>
      </c>
      <c r="B75" s="128"/>
      <c r="C75" s="64"/>
      <c r="D75" s="65">
        <f>SUM(D70:D74)</f>
        <v>9</v>
      </c>
      <c r="E75" s="66"/>
      <c r="F75" s="66"/>
      <c r="G75" s="65">
        <f t="shared" ref="G75:O75" si="8">SUM(G70:G74)</f>
        <v>120</v>
      </c>
      <c r="H75" s="67">
        <f t="shared" si="8"/>
        <v>0</v>
      </c>
      <c r="I75" s="68">
        <f t="shared" si="8"/>
        <v>0</v>
      </c>
      <c r="J75" s="67">
        <f t="shared" si="8"/>
        <v>0</v>
      </c>
      <c r="K75" s="68">
        <f t="shared" si="8"/>
        <v>0</v>
      </c>
      <c r="L75" s="67">
        <f t="shared" si="8"/>
        <v>45</v>
      </c>
      <c r="M75" s="68">
        <f t="shared" si="8"/>
        <v>30</v>
      </c>
      <c r="N75" s="67">
        <f t="shared" si="8"/>
        <v>0</v>
      </c>
      <c r="O75" s="68">
        <f t="shared" si="8"/>
        <v>45</v>
      </c>
      <c r="P75" s="107"/>
    </row>
    <row r="76" spans="1:16" ht="16.5" thickTop="1" thickBot="1" x14ac:dyDescent="0.3">
      <c r="A76" s="132" t="s">
        <v>49</v>
      </c>
      <c r="B76" s="133"/>
      <c r="C76" s="78"/>
      <c r="D76" s="79">
        <f>D14+D27+D37+D44+D48+D53+D61</f>
        <v>92</v>
      </c>
      <c r="E76" s="134">
        <f>E53+E44+E37+E27+E14+E61+E68+E75</f>
        <v>0</v>
      </c>
      <c r="F76" s="135"/>
      <c r="G76" s="79">
        <f>G14+G27+G37+G44+G48+G53+G61</f>
        <v>915</v>
      </c>
      <c r="H76" s="79">
        <f t="shared" ref="H76:M76" si="9">H14+H27+H37+H44+H48+H53+H61</f>
        <v>75</v>
      </c>
      <c r="I76" s="79">
        <f t="shared" si="9"/>
        <v>165</v>
      </c>
      <c r="J76" s="79">
        <f t="shared" si="9"/>
        <v>90</v>
      </c>
      <c r="K76" s="79">
        <f t="shared" si="9"/>
        <v>165</v>
      </c>
      <c r="L76" s="79">
        <f t="shared" si="9"/>
        <v>90</v>
      </c>
      <c r="M76" s="79">
        <f t="shared" si="9"/>
        <v>150</v>
      </c>
      <c r="N76" s="79">
        <f>N14+N27+N37+N44+N48+N53+N61+N68+N75</f>
        <v>60</v>
      </c>
      <c r="O76" s="79">
        <f>O14+O27+O37+O44+O48+O53+O61</f>
        <v>120</v>
      </c>
      <c r="P76" s="107"/>
    </row>
    <row r="77" spans="1:16" ht="15.75" thickTop="1" x14ac:dyDescent="0.25">
      <c r="P77" s="107"/>
    </row>
    <row r="88" spans="16:16" x14ac:dyDescent="0.25">
      <c r="P88" s="107"/>
    </row>
    <row r="89" spans="16:16" x14ac:dyDescent="0.25">
      <c r="P89" s="107"/>
    </row>
    <row r="90" spans="16:16" x14ac:dyDescent="0.25">
      <c r="P90" s="107"/>
    </row>
    <row r="91" spans="16:16" x14ac:dyDescent="0.25">
      <c r="P91" s="107"/>
    </row>
  </sheetData>
  <mergeCells count="24">
    <mergeCell ref="A69:O69"/>
    <mergeCell ref="A75:B75"/>
    <mergeCell ref="A76:B76"/>
    <mergeCell ref="E76:F76"/>
    <mergeCell ref="A53:B53"/>
    <mergeCell ref="A55:O55"/>
    <mergeCell ref="A61:B61"/>
    <mergeCell ref="A62:O62"/>
    <mergeCell ref="A68:B68"/>
    <mergeCell ref="A38:O38"/>
    <mergeCell ref="A44:B44"/>
    <mergeCell ref="A45:O45"/>
    <mergeCell ref="A48:B48"/>
    <mergeCell ref="A49:O49"/>
    <mergeCell ref="A15:O15"/>
    <mergeCell ref="A27:B27"/>
    <mergeCell ref="A28:O28"/>
    <mergeCell ref="A37:B37"/>
    <mergeCell ref="A2:B2"/>
    <mergeCell ref="G3:G4"/>
    <mergeCell ref="H3:K3"/>
    <mergeCell ref="L3:O3"/>
    <mergeCell ref="A7:O7"/>
    <mergeCell ref="A14:B1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PEŁNY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</dc:creator>
  <cp:lastModifiedBy>WHiSM</cp:lastModifiedBy>
  <dcterms:created xsi:type="dcterms:W3CDTF">2023-10-11T11:52:19Z</dcterms:created>
  <dcterms:modified xsi:type="dcterms:W3CDTF">2024-07-11T22:52:40Z</dcterms:modified>
</cp:coreProperties>
</file>