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https://uwbedupl-my.sharepoint.com/personal/j_oledzka_pracownik_uwb_edu_pl/Documents/Pulpit/"/>
    </mc:Choice>
  </mc:AlternateContent>
  <xr:revisionPtr revIDLastSave="0" documentId="8_{C535619C-5927-449A-9030-09DA71D185E5}" xr6:coauthVersionLast="47" xr6:coauthVersionMax="47" xr10:uidLastSave="{00000000-0000-0000-0000-000000000000}"/>
  <bookViews>
    <workbookView xWindow="-120" yWindow="-120" windowWidth="29040" windowHeight="15720" tabRatio="325" firstSheet="2" activeTab="2" xr2:uid="{00000000-000D-0000-FFFF-FFFF00000000}"/>
  </bookViews>
  <sheets>
    <sheet name="program_wzór" sheetId="1" state="hidden" r:id="rId1"/>
    <sheet name="projekt program" sheetId="2" state="hidden" r:id="rId2"/>
    <sheet name="projekt harmonogram" sheetId="3" r:id="rId3"/>
  </sheets>
  <definedNames>
    <definedName name="_xlnm._FilterDatabase" localSheetId="2" hidden="1">'projekt harmonogram'!$A$1:$Z$69</definedName>
    <definedName name="_xlnm.Print_Area" localSheetId="0">program_wzór!$A$1:$AE$110</definedName>
    <definedName name="_xlnm.Print_Area" localSheetId="2">'projekt harmonogram'!$B$1:$AA$80</definedName>
    <definedName name="_xlnm.Print_Area" localSheetId="1">'projekt program'!$A$1:$I$103</definedName>
    <definedName name="_xlnm.Print_Titles" localSheetId="0">program_wzór!$3:$6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8" i="3" l="1"/>
  <c r="J68" i="3"/>
  <c r="K68" i="3"/>
  <c r="L68" i="3"/>
  <c r="M68" i="3"/>
  <c r="N68" i="3"/>
  <c r="O68" i="3"/>
  <c r="P68" i="3"/>
  <c r="Q68" i="3"/>
  <c r="R68" i="3"/>
  <c r="S68" i="3"/>
  <c r="T68" i="3"/>
  <c r="U68" i="3"/>
  <c r="V68" i="3"/>
  <c r="W68" i="3"/>
  <c r="X68" i="3"/>
  <c r="Y68" i="3"/>
  <c r="Z68" i="3"/>
  <c r="H68" i="3"/>
  <c r="G74" i="3"/>
  <c r="G75" i="3"/>
  <c r="G76" i="3"/>
  <c r="G55" i="3"/>
  <c r="G56" i="3"/>
  <c r="G57" i="3"/>
  <c r="G58" i="3"/>
  <c r="G48" i="3"/>
  <c r="G49" i="3"/>
  <c r="G50" i="3"/>
  <c r="G51" i="3"/>
  <c r="G47" i="3"/>
  <c r="G36" i="3"/>
  <c r="G39" i="3"/>
  <c r="G40" i="3"/>
  <c r="G41" i="3"/>
  <c r="G42" i="3"/>
  <c r="G32" i="3"/>
  <c r="G24" i="3"/>
  <c r="G26" i="3"/>
  <c r="G29" i="3"/>
  <c r="G23" i="3"/>
  <c r="G54" i="3"/>
  <c r="G66" i="3"/>
  <c r="G68" i="3" s="1"/>
  <c r="G16" i="3"/>
  <c r="G17" i="3"/>
  <c r="G18" i="3"/>
  <c r="G19" i="3"/>
  <c r="G20" i="3"/>
  <c r="G15" i="3"/>
  <c r="H77" i="3"/>
  <c r="I77" i="3"/>
  <c r="J77" i="3"/>
  <c r="K77" i="3"/>
  <c r="L77" i="3"/>
  <c r="M77" i="3"/>
  <c r="N77" i="3"/>
  <c r="O77" i="3"/>
  <c r="P77" i="3"/>
  <c r="Q77" i="3"/>
  <c r="R77" i="3"/>
  <c r="S77" i="3"/>
  <c r="T77" i="3"/>
  <c r="U77" i="3"/>
  <c r="V77" i="3"/>
  <c r="H59" i="3"/>
  <c r="I59" i="3"/>
  <c r="J59" i="3"/>
  <c r="K59" i="3"/>
  <c r="L59" i="3"/>
  <c r="M59" i="3"/>
  <c r="N59" i="3"/>
  <c r="O59" i="3"/>
  <c r="P59" i="3"/>
  <c r="Q59" i="3"/>
  <c r="R59" i="3"/>
  <c r="S59" i="3"/>
  <c r="T59" i="3"/>
  <c r="U59" i="3"/>
  <c r="V59" i="3"/>
  <c r="H52" i="3"/>
  <c r="I52" i="3"/>
  <c r="J52" i="3"/>
  <c r="K52" i="3"/>
  <c r="L52" i="3"/>
  <c r="M52" i="3"/>
  <c r="N52" i="3"/>
  <c r="O52" i="3"/>
  <c r="P52" i="3"/>
  <c r="Q52" i="3"/>
  <c r="R52" i="3"/>
  <c r="S52" i="3"/>
  <c r="T52" i="3"/>
  <c r="U52" i="3"/>
  <c r="V52" i="3"/>
  <c r="H45" i="3"/>
  <c r="I45" i="3"/>
  <c r="J45" i="3"/>
  <c r="K45" i="3"/>
  <c r="L45" i="3"/>
  <c r="M45" i="3"/>
  <c r="N45" i="3"/>
  <c r="O45" i="3"/>
  <c r="P45" i="3"/>
  <c r="Q45" i="3"/>
  <c r="R45" i="3"/>
  <c r="S45" i="3"/>
  <c r="T45" i="3"/>
  <c r="U45" i="3"/>
  <c r="V45" i="3"/>
  <c r="H21" i="3"/>
  <c r="I21" i="3"/>
  <c r="J21" i="3"/>
  <c r="K21" i="3"/>
  <c r="L21" i="3"/>
  <c r="M21" i="3"/>
  <c r="N21" i="3"/>
  <c r="O21" i="3"/>
  <c r="P21" i="3"/>
  <c r="Q21" i="3"/>
  <c r="R21" i="3"/>
  <c r="S21" i="3"/>
  <c r="T21" i="3"/>
  <c r="U21" i="3"/>
  <c r="V21" i="3"/>
  <c r="W21" i="3"/>
  <c r="X21" i="3"/>
  <c r="Y21" i="3"/>
  <c r="Z21" i="3"/>
  <c r="H30" i="3"/>
  <c r="I30" i="3"/>
  <c r="J30" i="3"/>
  <c r="K30" i="3"/>
  <c r="L30" i="3"/>
  <c r="M30" i="3"/>
  <c r="N30" i="3"/>
  <c r="O30" i="3"/>
  <c r="P30" i="3"/>
  <c r="Q30" i="3"/>
  <c r="R30" i="3"/>
  <c r="S30" i="3"/>
  <c r="T30" i="3"/>
  <c r="U30" i="3"/>
  <c r="V30" i="3"/>
  <c r="W30" i="3"/>
  <c r="X30" i="3"/>
  <c r="Y30" i="3"/>
  <c r="Z30" i="3"/>
  <c r="W45" i="3"/>
  <c r="X45" i="3"/>
  <c r="Y45" i="3"/>
  <c r="Z45" i="3"/>
  <c r="W52" i="3"/>
  <c r="X52" i="3"/>
  <c r="Y52" i="3"/>
  <c r="Z52" i="3"/>
  <c r="W59" i="3"/>
  <c r="X59" i="3"/>
  <c r="Y59" i="3"/>
  <c r="Z59" i="3"/>
  <c r="W77" i="3"/>
  <c r="X77" i="3"/>
  <c r="Y77" i="3"/>
  <c r="Z77" i="3"/>
  <c r="U80" i="3"/>
  <c r="U81" i="3" s="1"/>
  <c r="P80" i="3"/>
  <c r="R80" i="3"/>
  <c r="T80" i="3"/>
  <c r="V80" i="3"/>
  <c r="X80" i="3"/>
  <c r="Z80" i="3"/>
  <c r="D13" i="2"/>
  <c r="E13" i="2"/>
  <c r="E96" i="2" s="1"/>
  <c r="H100" i="2" s="1"/>
  <c r="F13" i="2"/>
  <c r="G13" i="2"/>
  <c r="G96" i="2" s="1"/>
  <c r="H98" i="2" s="1"/>
  <c r="H13" i="2"/>
  <c r="I13" i="2"/>
  <c r="D20" i="2"/>
  <c r="E20" i="2"/>
  <c r="F20" i="2"/>
  <c r="G20" i="2"/>
  <c r="H20" i="2"/>
  <c r="I20" i="2"/>
  <c r="I96" i="2" s="1"/>
  <c r="H103" i="2" s="1"/>
  <c r="D27" i="2"/>
  <c r="E27" i="2"/>
  <c r="F27" i="2"/>
  <c r="G27" i="2"/>
  <c r="H27" i="2"/>
  <c r="I27" i="2"/>
  <c r="D34" i="2"/>
  <c r="E34" i="2"/>
  <c r="F34" i="2"/>
  <c r="G34" i="2"/>
  <c r="H34" i="2"/>
  <c r="I34" i="2"/>
  <c r="D41" i="2"/>
  <c r="E41" i="2"/>
  <c r="F41" i="2"/>
  <c r="G41" i="2"/>
  <c r="H41" i="2"/>
  <c r="I41" i="2"/>
  <c r="D48" i="2"/>
  <c r="E48" i="2"/>
  <c r="F48" i="2"/>
  <c r="G48" i="2"/>
  <c r="H48" i="2"/>
  <c r="I48" i="2"/>
  <c r="D56" i="2"/>
  <c r="E56" i="2"/>
  <c r="F56" i="2"/>
  <c r="G56" i="2"/>
  <c r="H56" i="2"/>
  <c r="I56" i="2"/>
  <c r="D63" i="2"/>
  <c r="E63" i="2"/>
  <c r="F63" i="2"/>
  <c r="G63" i="2"/>
  <c r="H63" i="2"/>
  <c r="I63" i="2"/>
  <c r="D71" i="2"/>
  <c r="E71" i="2"/>
  <c r="F71" i="2"/>
  <c r="G71" i="2"/>
  <c r="H71" i="2"/>
  <c r="I71" i="2"/>
  <c r="D78" i="2"/>
  <c r="D86" i="2"/>
  <c r="E86" i="2"/>
  <c r="F86" i="2"/>
  <c r="F96" i="2" s="1"/>
  <c r="H101" i="2" s="1"/>
  <c r="G86" i="2"/>
  <c r="H86" i="2"/>
  <c r="H96" i="2" s="1"/>
  <c r="H102" i="2" s="1"/>
  <c r="I86" i="2"/>
  <c r="D93" i="2"/>
  <c r="E93" i="2"/>
  <c r="F93" i="2"/>
  <c r="G93" i="2"/>
  <c r="H93" i="2"/>
  <c r="I93" i="2"/>
  <c r="D96" i="2"/>
  <c r="G8" i="1"/>
  <c r="G9" i="1"/>
  <c r="G13" i="1" s="1"/>
  <c r="G10" i="1"/>
  <c r="G11" i="1"/>
  <c r="G12" i="1"/>
  <c r="D13" i="1"/>
  <c r="D96" i="1" s="1"/>
  <c r="H13" i="1"/>
  <c r="I13" i="1"/>
  <c r="J13" i="1"/>
  <c r="K13" i="1"/>
  <c r="L13" i="1"/>
  <c r="M13" i="1"/>
  <c r="N13" i="1"/>
  <c r="N96" i="1" s="1"/>
  <c r="O13" i="1"/>
  <c r="P13" i="1"/>
  <c r="Q13" i="1"/>
  <c r="R13" i="1"/>
  <c r="S13" i="1"/>
  <c r="T13" i="1"/>
  <c r="U13" i="1"/>
  <c r="V13" i="1"/>
  <c r="V96" i="1" s="1"/>
  <c r="W13" i="1"/>
  <c r="X13" i="1"/>
  <c r="Y13" i="1"/>
  <c r="Z13" i="1"/>
  <c r="AA13" i="1"/>
  <c r="AB13" i="1"/>
  <c r="AC13" i="1"/>
  <c r="AD13" i="1"/>
  <c r="AD96" i="1" s="1"/>
  <c r="AA107" i="1" s="1"/>
  <c r="AE13" i="1"/>
  <c r="G15" i="1"/>
  <c r="G16" i="1"/>
  <c r="G17" i="1"/>
  <c r="G18" i="1"/>
  <c r="G19" i="1"/>
  <c r="D20" i="1"/>
  <c r="G20" i="1"/>
  <c r="H20" i="1"/>
  <c r="I20" i="1"/>
  <c r="J20" i="1"/>
  <c r="K20" i="1"/>
  <c r="L20" i="1"/>
  <c r="M20" i="1"/>
  <c r="M96" i="1" s="1"/>
  <c r="N20" i="1"/>
  <c r="O20" i="1"/>
  <c r="O96" i="1" s="1"/>
  <c r="P20" i="1"/>
  <c r="Q20" i="1"/>
  <c r="R20" i="1"/>
  <c r="S20" i="1"/>
  <c r="T20" i="1"/>
  <c r="U20" i="1"/>
  <c r="U96" i="1" s="1"/>
  <c r="V20" i="1"/>
  <c r="W20" i="1"/>
  <c r="W96" i="1" s="1"/>
  <c r="X20" i="1"/>
  <c r="Y20" i="1"/>
  <c r="Z20" i="1"/>
  <c r="AA20" i="1"/>
  <c r="AB20" i="1"/>
  <c r="AC20" i="1"/>
  <c r="AC96" i="1" s="1"/>
  <c r="AD20" i="1"/>
  <c r="AE20" i="1"/>
  <c r="AE96" i="1" s="1"/>
  <c r="AA109" i="1" s="1"/>
  <c r="G22" i="1"/>
  <c r="G23" i="1"/>
  <c r="G24" i="1"/>
  <c r="G25" i="1"/>
  <c r="G27" i="1" s="1"/>
  <c r="G26" i="1"/>
  <c r="D27" i="1"/>
  <c r="H27" i="1"/>
  <c r="H96" i="1" s="1"/>
  <c r="I27" i="1"/>
  <c r="J27" i="1"/>
  <c r="K27" i="1"/>
  <c r="L27" i="1"/>
  <c r="M27" i="1"/>
  <c r="N27" i="1"/>
  <c r="O27" i="1"/>
  <c r="P27" i="1"/>
  <c r="P96" i="1" s="1"/>
  <c r="Q27" i="1"/>
  <c r="R27" i="1"/>
  <c r="S27" i="1"/>
  <c r="T27" i="1"/>
  <c r="U27" i="1"/>
  <c r="V27" i="1"/>
  <c r="W27" i="1"/>
  <c r="X27" i="1"/>
  <c r="X96" i="1" s="1"/>
  <c r="Y27" i="1"/>
  <c r="Z27" i="1"/>
  <c r="AA27" i="1"/>
  <c r="AB27" i="1"/>
  <c r="AC27" i="1"/>
  <c r="AD27" i="1"/>
  <c r="AE27" i="1"/>
  <c r="G29" i="1"/>
  <c r="G34" i="1" s="1"/>
  <c r="G30" i="1"/>
  <c r="G31" i="1"/>
  <c r="G32" i="1"/>
  <c r="G33" i="1"/>
  <c r="D34" i="1"/>
  <c r="H34" i="1"/>
  <c r="I34" i="1"/>
  <c r="I96" i="1" s="1"/>
  <c r="J34" i="1"/>
  <c r="K34" i="1"/>
  <c r="L34" i="1"/>
  <c r="M34" i="1"/>
  <c r="N34" i="1"/>
  <c r="O34" i="1"/>
  <c r="P34" i="1"/>
  <c r="Q34" i="1"/>
  <c r="Q96" i="1" s="1"/>
  <c r="R34" i="1"/>
  <c r="S34" i="1"/>
  <c r="T34" i="1"/>
  <c r="U34" i="1"/>
  <c r="V34" i="1"/>
  <c r="W34" i="1"/>
  <c r="X34" i="1"/>
  <c r="Y34" i="1"/>
  <c r="Y96" i="1" s="1"/>
  <c r="Z34" i="1"/>
  <c r="AA34" i="1"/>
  <c r="AB34" i="1"/>
  <c r="AC34" i="1"/>
  <c r="AD34" i="1"/>
  <c r="AE34" i="1"/>
  <c r="G36" i="1"/>
  <c r="G37" i="1"/>
  <c r="G41" i="1" s="1"/>
  <c r="G38" i="1"/>
  <c r="G39" i="1"/>
  <c r="G40" i="1"/>
  <c r="D41" i="1"/>
  <c r="H41" i="1"/>
  <c r="I41" i="1"/>
  <c r="J41" i="1"/>
  <c r="J96" i="1" s="1"/>
  <c r="K41" i="1"/>
  <c r="L41" i="1"/>
  <c r="M41" i="1"/>
  <c r="N41" i="1"/>
  <c r="O41" i="1"/>
  <c r="P41" i="1"/>
  <c r="Q41" i="1"/>
  <c r="R41" i="1"/>
  <c r="R96" i="1" s="1"/>
  <c r="S41" i="1"/>
  <c r="T41" i="1"/>
  <c r="U41" i="1"/>
  <c r="V41" i="1"/>
  <c r="W41" i="1"/>
  <c r="X41" i="1"/>
  <c r="Y41" i="1"/>
  <c r="Z41" i="1"/>
  <c r="Z96" i="1" s="1"/>
  <c r="AA41" i="1"/>
  <c r="AB41" i="1"/>
  <c r="AC41" i="1"/>
  <c r="AD41" i="1"/>
  <c r="AE41" i="1"/>
  <c r="G43" i="1"/>
  <c r="G48" i="1" s="1"/>
  <c r="G44" i="1"/>
  <c r="G45" i="1"/>
  <c r="G46" i="1"/>
  <c r="G47" i="1"/>
  <c r="D48" i="1"/>
  <c r="H48" i="1"/>
  <c r="I48" i="1"/>
  <c r="J48" i="1"/>
  <c r="K48" i="1"/>
  <c r="K96" i="1" s="1"/>
  <c r="L48" i="1"/>
  <c r="M48" i="1"/>
  <c r="N48" i="1"/>
  <c r="O48" i="1"/>
  <c r="P48" i="1"/>
  <c r="Q48" i="1"/>
  <c r="R48" i="1"/>
  <c r="S48" i="1"/>
  <c r="S96" i="1" s="1"/>
  <c r="T48" i="1"/>
  <c r="U48" i="1"/>
  <c r="V48" i="1"/>
  <c r="W48" i="1"/>
  <c r="X48" i="1"/>
  <c r="Y48" i="1"/>
  <c r="Z48" i="1"/>
  <c r="AA48" i="1"/>
  <c r="AA96" i="1" s="1"/>
  <c r="AB48" i="1"/>
  <c r="AC48" i="1"/>
  <c r="AD48" i="1"/>
  <c r="AE48" i="1"/>
  <c r="G51" i="1"/>
  <c r="G56" i="1" s="1"/>
  <c r="G52" i="1"/>
  <c r="G53" i="1"/>
  <c r="G54" i="1"/>
  <c r="G55" i="1"/>
  <c r="D56" i="1"/>
  <c r="H56" i="1"/>
  <c r="I56" i="1"/>
  <c r="J56" i="1"/>
  <c r="K56" i="1"/>
  <c r="L56" i="1"/>
  <c r="M56" i="1"/>
  <c r="N56" i="1"/>
  <c r="O56" i="1"/>
  <c r="P56" i="1"/>
  <c r="Q56" i="1"/>
  <c r="R56" i="1"/>
  <c r="S56" i="1"/>
  <c r="T56" i="1"/>
  <c r="U56" i="1"/>
  <c r="V56" i="1"/>
  <c r="W56" i="1"/>
  <c r="X56" i="1"/>
  <c r="Y56" i="1"/>
  <c r="Z56" i="1"/>
  <c r="AA56" i="1"/>
  <c r="AB56" i="1"/>
  <c r="AC56" i="1"/>
  <c r="AD56" i="1"/>
  <c r="AE56" i="1"/>
  <c r="G58" i="1"/>
  <c r="G59" i="1"/>
  <c r="G60" i="1"/>
  <c r="G63" i="1" s="1"/>
  <c r="G61" i="1"/>
  <c r="G62" i="1"/>
  <c r="D63" i="1"/>
  <c r="H63" i="1"/>
  <c r="I63" i="1"/>
  <c r="J63" i="1"/>
  <c r="K63" i="1"/>
  <c r="L63" i="1"/>
  <c r="M63" i="1"/>
  <c r="N63" i="1"/>
  <c r="O63" i="1"/>
  <c r="P63" i="1"/>
  <c r="Q63" i="1"/>
  <c r="R63" i="1"/>
  <c r="S63" i="1"/>
  <c r="T63" i="1"/>
  <c r="U63" i="1"/>
  <c r="V63" i="1"/>
  <c r="W63" i="1"/>
  <c r="X63" i="1"/>
  <c r="Y63" i="1"/>
  <c r="Z63" i="1"/>
  <c r="AA63" i="1"/>
  <c r="AB63" i="1"/>
  <c r="AC63" i="1"/>
  <c r="AD63" i="1"/>
  <c r="AE63" i="1"/>
  <c r="G66" i="1"/>
  <c r="G71" i="1" s="1"/>
  <c r="G67" i="1"/>
  <c r="G68" i="1"/>
  <c r="G69" i="1"/>
  <c r="G70" i="1"/>
  <c r="D71" i="1"/>
  <c r="H71" i="1"/>
  <c r="I71" i="1"/>
  <c r="J71" i="1"/>
  <c r="K71" i="1"/>
  <c r="L71" i="1"/>
  <c r="M71" i="1"/>
  <c r="N71" i="1"/>
  <c r="O71" i="1"/>
  <c r="P71" i="1"/>
  <c r="Q71" i="1"/>
  <c r="R71" i="1"/>
  <c r="S71" i="1"/>
  <c r="T71" i="1"/>
  <c r="U71" i="1"/>
  <c r="V71" i="1"/>
  <c r="W71" i="1"/>
  <c r="X71" i="1"/>
  <c r="Y71" i="1"/>
  <c r="Z71" i="1"/>
  <c r="AA71" i="1"/>
  <c r="AB71" i="1"/>
  <c r="AC71" i="1"/>
  <c r="AD71" i="1"/>
  <c r="AE71" i="1"/>
  <c r="G73" i="1"/>
  <c r="G74" i="1"/>
  <c r="G75" i="1"/>
  <c r="G76" i="1"/>
  <c r="G77" i="1"/>
  <c r="D78" i="1"/>
  <c r="G78" i="1"/>
  <c r="H78" i="1"/>
  <c r="I78" i="1"/>
  <c r="J78" i="1"/>
  <c r="K78" i="1"/>
  <c r="L78" i="1"/>
  <c r="M78" i="1"/>
  <c r="N78" i="1"/>
  <c r="O78" i="1"/>
  <c r="P78" i="1"/>
  <c r="Q78" i="1"/>
  <c r="R78" i="1"/>
  <c r="S78" i="1"/>
  <c r="T78" i="1"/>
  <c r="U78" i="1"/>
  <c r="V78" i="1"/>
  <c r="W78" i="1"/>
  <c r="X78" i="1"/>
  <c r="Y78" i="1"/>
  <c r="G81" i="1"/>
  <c r="G86" i="1" s="1"/>
  <c r="G82" i="1"/>
  <c r="G83" i="1"/>
  <c r="G84" i="1"/>
  <c r="G85" i="1"/>
  <c r="D86" i="1"/>
  <c r="H86" i="1"/>
  <c r="I86" i="1"/>
  <c r="J86" i="1"/>
  <c r="K86" i="1"/>
  <c r="L86" i="1"/>
  <c r="M86" i="1"/>
  <c r="N86" i="1"/>
  <c r="O86" i="1"/>
  <c r="P86" i="1"/>
  <c r="Q86" i="1"/>
  <c r="R86" i="1"/>
  <c r="S86" i="1"/>
  <c r="T86" i="1"/>
  <c r="U86" i="1"/>
  <c r="V86" i="1"/>
  <c r="W86" i="1"/>
  <c r="X86" i="1"/>
  <c r="Y86" i="1"/>
  <c r="Z86" i="1"/>
  <c r="AA86" i="1"/>
  <c r="AB86" i="1"/>
  <c r="AC86" i="1"/>
  <c r="AD86" i="1"/>
  <c r="AE86" i="1"/>
  <c r="G88" i="1"/>
  <c r="G89" i="1"/>
  <c r="G90" i="1"/>
  <c r="G91" i="1"/>
  <c r="G92" i="1"/>
  <c r="D93" i="1"/>
  <c r="G93" i="1"/>
  <c r="H93" i="1"/>
  <c r="I93" i="1"/>
  <c r="J93" i="1"/>
  <c r="K93" i="1"/>
  <c r="L93" i="1"/>
  <c r="M93" i="1"/>
  <c r="N93" i="1"/>
  <c r="O93" i="1"/>
  <c r="P93" i="1"/>
  <c r="Q93" i="1"/>
  <c r="R93" i="1"/>
  <c r="S93" i="1"/>
  <c r="T93" i="1"/>
  <c r="U93" i="1"/>
  <c r="V93" i="1"/>
  <c r="W93" i="1"/>
  <c r="X93" i="1"/>
  <c r="Y93" i="1"/>
  <c r="Z93" i="1"/>
  <c r="AA93" i="1"/>
  <c r="AB93" i="1"/>
  <c r="AC93" i="1"/>
  <c r="AD93" i="1"/>
  <c r="AE93" i="1"/>
  <c r="E96" i="1"/>
  <c r="U99" i="1" s="1"/>
  <c r="U100" i="1" s="1"/>
  <c r="L96" i="1"/>
  <c r="T96" i="1"/>
  <c r="AB96" i="1"/>
  <c r="AA106" i="1" s="1"/>
  <c r="O99" i="1"/>
  <c r="O100" i="1" s="1"/>
  <c r="P99" i="1"/>
  <c r="Q99" i="1"/>
  <c r="Q100" i="1" s="1"/>
  <c r="R99" i="1"/>
  <c r="S99" i="1"/>
  <c r="S100" i="1" s="1"/>
  <c r="T99" i="1"/>
  <c r="V99" i="1"/>
  <c r="W99" i="1"/>
  <c r="W100" i="1" s="1"/>
  <c r="X99" i="1"/>
  <c r="Y99" i="1"/>
  <c r="Y100" i="1" s="1"/>
  <c r="Z99" i="1"/>
  <c r="S80" i="3"/>
  <c r="S81" i="3" s="1"/>
  <c r="Y80" i="3"/>
  <c r="Y81" i="3" s="1"/>
  <c r="Q80" i="3"/>
  <c r="Q81" i="3" s="1"/>
  <c r="W80" i="3"/>
  <c r="W81" i="3" s="1"/>
  <c r="O80" i="3"/>
  <c r="O81" i="3" s="1"/>
  <c r="X78" i="3" l="1"/>
  <c r="Y78" i="3"/>
  <c r="G59" i="3"/>
  <c r="G52" i="3"/>
  <c r="G77" i="3"/>
  <c r="G21" i="3"/>
  <c r="H78" i="3"/>
  <c r="Z78" i="3"/>
  <c r="W78" i="3"/>
  <c r="O78" i="3"/>
  <c r="V78" i="3"/>
  <c r="N78" i="3"/>
  <c r="G45" i="3"/>
  <c r="J78" i="3"/>
  <c r="G30" i="3"/>
  <c r="M78" i="3"/>
  <c r="T78" i="3"/>
  <c r="L78" i="3"/>
  <c r="U78" i="3"/>
  <c r="R78" i="3"/>
  <c r="S78" i="3"/>
  <c r="K78" i="3"/>
  <c r="Q78" i="3"/>
  <c r="P78" i="3"/>
  <c r="I78" i="3"/>
  <c r="G99" i="1"/>
  <c r="G98" i="1"/>
  <c r="G100" i="1" s="1"/>
  <c r="G96" i="1"/>
  <c r="AA105" i="1"/>
  <c r="G78" i="3" l="1"/>
  <c r="G80" i="3"/>
  <c r="G79" i="3"/>
  <c r="G81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Ewa</author>
  </authors>
  <commentList>
    <comment ref="W3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38"/>
          </rPr>
          <t>WYKASOWAĆ</t>
        </r>
        <r>
          <rPr>
            <sz val="9"/>
            <color indexed="81"/>
            <rFont val="Tahoma"/>
            <family val="2"/>
            <charset val="238"/>
          </rPr>
          <t xml:space="preserve"> - DLA STUDIÓW DRUGIEGO STOPNIA (2-LETNICH)
</t>
        </r>
      </text>
    </comment>
    <comment ref="G5" authorId="0" shapeId="0" xr:uid="{00000000-0006-0000-0000-000002000000}">
      <text>
        <r>
          <rPr>
            <sz val="8"/>
            <color indexed="81"/>
            <rFont val="Tahoma"/>
            <family val="2"/>
            <charset val="238"/>
          </rPr>
          <t xml:space="preserve">
</t>
        </r>
        <r>
          <rPr>
            <b/>
            <sz val="8"/>
            <color indexed="10"/>
            <rFont val="Tahoma"/>
            <family val="2"/>
            <charset val="238"/>
          </rPr>
          <t>UWAGA !!!</t>
        </r>
        <r>
          <rPr>
            <sz val="8"/>
            <color indexed="81"/>
            <rFont val="Tahoma"/>
            <family val="2"/>
            <charset val="238"/>
          </rPr>
          <t xml:space="preserve">
W KOLUMNIE </t>
        </r>
        <r>
          <rPr>
            <sz val="8"/>
            <color indexed="10"/>
            <rFont val="Tahoma"/>
            <family val="2"/>
            <charset val="238"/>
          </rPr>
          <t>"7</t>
        </r>
        <r>
          <rPr>
            <b/>
            <sz val="8"/>
            <color indexed="10"/>
            <rFont val="Tahoma"/>
            <family val="2"/>
            <charset val="238"/>
          </rPr>
          <t>"</t>
        </r>
        <r>
          <rPr>
            <sz val="8"/>
            <color indexed="81"/>
            <rFont val="Tahoma"/>
            <family val="2"/>
            <charset val="238"/>
          </rPr>
          <t xml:space="preserve"> SĄ FORMUŁY :
1)</t>
        </r>
        <r>
          <rPr>
            <b/>
            <sz val="8"/>
            <color indexed="81"/>
            <rFont val="Tahoma"/>
            <family val="2"/>
            <charset val="238"/>
          </rPr>
          <t xml:space="preserve"> NIE KASOWAĆ
2) NIC NIE WPISYWAĆ - formuła zlicza wartości od kolumny</t>
        </r>
        <r>
          <rPr>
            <b/>
            <sz val="8"/>
            <color indexed="10"/>
            <rFont val="Tahoma"/>
            <family val="2"/>
            <charset val="238"/>
          </rPr>
          <t xml:space="preserve"> " 8" do "14"</t>
        </r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</text>
    </comment>
    <comment ref="A94" authorId="0" shapeId="0" xr:uid="{00000000-0006-0000-0000-000003000000}">
      <text>
        <r>
          <rPr>
            <b/>
            <sz val="9"/>
            <color indexed="81"/>
            <rFont val="Tahoma"/>
            <family val="2"/>
            <charset val="238"/>
          </rPr>
          <t>usunąć - w przypadku, gdy program nie przewiduje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Ewa</author>
  </authors>
  <commentList>
    <comment ref="A94" authorId="0" shapeId="0" xr:uid="{00000000-0006-0000-0100-000001000000}">
      <text>
        <r>
          <rPr>
            <b/>
            <sz val="9"/>
            <color indexed="81"/>
            <rFont val="Tahoma"/>
            <family val="2"/>
            <charset val="238"/>
          </rPr>
          <t>usunąć - w przypadku, gdy program nie przewiduje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Ewa</author>
  </authors>
  <commentList>
    <comment ref="W10" authorId="0" shapeId="0" xr:uid="{00000000-0006-0000-0200-000001000000}">
      <text>
        <r>
          <rPr>
            <b/>
            <sz val="9"/>
            <color indexed="81"/>
            <rFont val="Tahoma"/>
            <family val="2"/>
            <charset val="238"/>
          </rPr>
          <t>WYKASOWAĆ</t>
        </r>
        <r>
          <rPr>
            <sz val="9"/>
            <color indexed="81"/>
            <rFont val="Tahoma"/>
            <family val="2"/>
            <charset val="238"/>
          </rPr>
          <t xml:space="preserve"> - DLA STUDIÓW DRUGIEGO STOPNIA (2-LETNICH)
</t>
        </r>
      </text>
    </comment>
    <comment ref="G12" authorId="0" shapeId="0" xr:uid="{00000000-0006-0000-0200-000002000000}">
      <text>
        <r>
          <rPr>
            <sz val="8"/>
            <color indexed="81"/>
            <rFont val="Tahoma"/>
            <family val="2"/>
            <charset val="238"/>
          </rPr>
          <t xml:space="preserve">
</t>
        </r>
        <r>
          <rPr>
            <b/>
            <sz val="8"/>
            <color indexed="10"/>
            <rFont val="Tahoma"/>
            <family val="2"/>
            <charset val="238"/>
          </rPr>
          <t>UWAGA !!!</t>
        </r>
        <r>
          <rPr>
            <sz val="8"/>
            <color indexed="81"/>
            <rFont val="Tahoma"/>
            <family val="2"/>
            <charset val="238"/>
          </rPr>
          <t xml:space="preserve">
W KOLUMNIE </t>
        </r>
        <r>
          <rPr>
            <sz val="8"/>
            <color indexed="10"/>
            <rFont val="Tahoma"/>
            <family val="2"/>
            <charset val="238"/>
          </rPr>
          <t>"7</t>
        </r>
        <r>
          <rPr>
            <b/>
            <sz val="8"/>
            <color indexed="10"/>
            <rFont val="Tahoma"/>
            <family val="2"/>
            <charset val="238"/>
          </rPr>
          <t>"</t>
        </r>
        <r>
          <rPr>
            <sz val="8"/>
            <color indexed="81"/>
            <rFont val="Tahoma"/>
            <family val="2"/>
            <charset val="238"/>
          </rPr>
          <t xml:space="preserve"> SĄ FORMUŁY :
1)</t>
        </r>
        <r>
          <rPr>
            <b/>
            <sz val="8"/>
            <color indexed="81"/>
            <rFont val="Tahoma"/>
            <family val="2"/>
            <charset val="238"/>
          </rPr>
          <t xml:space="preserve"> NIE KASOWAĆ
2) NIC NIE WPISYWAĆ - formuła zlicza wartości od kolumny</t>
        </r>
        <r>
          <rPr>
            <b/>
            <sz val="8"/>
            <color indexed="10"/>
            <rFont val="Tahoma"/>
            <family val="2"/>
            <charset val="238"/>
          </rPr>
          <t xml:space="preserve"> " 8" do "14"</t>
        </r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<sst xmlns="http://schemas.openxmlformats.org/spreadsheetml/2006/main" count="311" uniqueCount="138">
  <si>
    <t>I rok</t>
  </si>
  <si>
    <t>II rok</t>
  </si>
  <si>
    <t>III rok</t>
  </si>
  <si>
    <t>Liczba godzin zajęć</t>
  </si>
  <si>
    <t>1 sem.</t>
  </si>
  <si>
    <t>2 sem.</t>
  </si>
  <si>
    <t>3 sem.</t>
  </si>
  <si>
    <t>4 sem.</t>
  </si>
  <si>
    <t>5 sem.</t>
  </si>
  <si>
    <t>6 sem.</t>
  </si>
  <si>
    <t>L.P.</t>
  </si>
  <si>
    <t>RAZEM</t>
  </si>
  <si>
    <t>WYKŁADY</t>
  </si>
  <si>
    <t>liczba egz./zal.</t>
  </si>
  <si>
    <t>OGÓŁEM</t>
  </si>
  <si>
    <t>punkty ECTS</t>
  </si>
  <si>
    <t>suma kontrolna 1</t>
  </si>
  <si>
    <t>suma kontrolna 2</t>
  </si>
  <si>
    <t>Ć/K/L/LEK/SiP/ZT</t>
  </si>
  <si>
    <t>Praktyki zawodowe</t>
  </si>
  <si>
    <t>forma studiów:</t>
  </si>
  <si>
    <t>NAZWA GRUPY ZAJĘĆ/
NAZWA ZAJĘĆ</t>
  </si>
  <si>
    <t>do wyboru</t>
  </si>
  <si>
    <r>
      <rPr>
        <b/>
        <sz val="11"/>
        <rFont val="Times New Roman"/>
        <family val="1"/>
        <charset val="238"/>
      </rPr>
      <t>W</t>
    </r>
    <r>
      <rPr>
        <sz val="11"/>
        <rFont val="Times New Roman"/>
        <family val="1"/>
        <charset val="238"/>
      </rPr>
      <t>YKŁADY</t>
    </r>
  </si>
  <si>
    <r>
      <rPr>
        <b/>
        <sz val="11"/>
        <rFont val="Times New Roman"/>
        <family val="1"/>
        <charset val="238"/>
      </rPr>
      <t>Ć</t>
    </r>
    <r>
      <rPr>
        <sz val="11"/>
        <rFont val="Times New Roman"/>
        <family val="1"/>
        <charset val="238"/>
      </rPr>
      <t>WICZENIA</t>
    </r>
  </si>
  <si>
    <r>
      <rPr>
        <b/>
        <sz val="11"/>
        <rFont val="Times New Roman"/>
        <family val="1"/>
        <charset val="238"/>
      </rPr>
      <t>K</t>
    </r>
    <r>
      <rPr>
        <sz val="11"/>
        <rFont val="Times New Roman"/>
        <family val="1"/>
        <charset val="238"/>
      </rPr>
      <t>ONWERSATORIA</t>
    </r>
  </si>
  <si>
    <r>
      <rPr>
        <b/>
        <sz val="11"/>
        <rFont val="Times New Roman"/>
        <family val="1"/>
        <charset val="238"/>
      </rPr>
      <t>L</t>
    </r>
    <r>
      <rPr>
        <sz val="11"/>
        <rFont val="Times New Roman"/>
        <family val="1"/>
        <charset val="238"/>
      </rPr>
      <t>ABORATORIA</t>
    </r>
  </si>
  <si>
    <r>
      <rPr>
        <b/>
        <sz val="11"/>
        <rFont val="Times New Roman"/>
        <family val="1"/>
        <charset val="238"/>
      </rPr>
      <t>LEK</t>
    </r>
    <r>
      <rPr>
        <sz val="11"/>
        <rFont val="Times New Roman"/>
        <family val="1"/>
        <charset val="238"/>
      </rPr>
      <t>TORATY</t>
    </r>
  </si>
  <si>
    <t>Grupa Zajęć_ 1 (nazwa grupy zajęć)</t>
  </si>
  <si>
    <t>Grupa Zajęć_ 2 (nazwa grupy zajęć)</t>
  </si>
  <si>
    <t>Grupa Zajęć_ 3 (nazwa grupy zajęć)</t>
  </si>
  <si>
    <t>Grupa Zajęć_ 4 (nazwa grupy zajęć)</t>
  </si>
  <si>
    <t>Grupa Zajęć_ 5 (nazwa grupy zajęć)</t>
  </si>
  <si>
    <t>Grupa Zajęć_ 6 (nazwa grupy zajęć)</t>
  </si>
  <si>
    <t>Grupa Zajęć_ 7 (Praktyki zawodowe)</t>
  </si>
  <si>
    <t>Grupa Zajęć_ 7 (nazwa grupy zajęć)</t>
  </si>
  <si>
    <t>Grupa Zajęć_ 8 (nazwa grupy zajęć)</t>
  </si>
  <si>
    <t>Moduł specjalizacyjny_ 1 (nazwa)</t>
  </si>
  <si>
    <t>Moduł specjalizacyjny_ 2 (nazwa)</t>
  </si>
  <si>
    <t>Grupa Zajęć_ 9 (nazwa grupy zajęć)</t>
  </si>
  <si>
    <t>Grupa Zajęć_ 10 (nazwa grupy zajęć)</t>
  </si>
  <si>
    <t>Moduł specjalizacyjny_ 3 (nazwa)</t>
  </si>
  <si>
    <t>Harmonogram realizacji programu studiów.</t>
  </si>
  <si>
    <t>Egzamin po semestrze</t>
  </si>
  <si>
    <t>Zaliczenie po semestrze</t>
  </si>
  <si>
    <t>z bezpośrednim udziałem nauczycieli 
akademickich lub innych osób 
prowadzących zajęcia i studentów</t>
  </si>
  <si>
    <t xml:space="preserve">z dziedziny nauk humanistycznych 
lub nauk społecznych* </t>
  </si>
  <si>
    <t>Procentowy udział liczby punktów ECTS każdej z dyscyplin, do których jest przyporządkowany kierunek studiów, w liczbie punktów ECTS koniecznej do ukończenia studiów, ze wskazaniem dyscypliny wiodącej.</t>
  </si>
  <si>
    <t>Procentowy udział liczby punktów ECTS w ramach zajęć z bezpośrednim udziałem nauczycieli akademickich lub innych osób prowadzących zajęcia i studentów w liczbie punktów ECTS koniecznej 
do ukończenia studiów, w wymiarze nie mniejszym niż 50% liczby punktów ECTS koniecznej do ukończenia studiów.</t>
  </si>
  <si>
    <t>Dla studiów o profilu praktycznym – procentowy udział liczby punktów ECTS w ramach zajęć kształtujących umiejętności praktyczne w liczbie punktów ECTS koniecznej do ukończenia studiów, w wymiarze większym niż 50% liczby punktów ECTS koniecznej do ukończenia studiów.</t>
  </si>
  <si>
    <r>
      <rPr>
        <b/>
        <sz val="11"/>
        <rFont val="Times New Roman"/>
        <family val="1"/>
        <charset val="238"/>
      </rPr>
      <t>Z</t>
    </r>
    <r>
      <rPr>
        <sz val="11"/>
        <rFont val="Times New Roman"/>
        <family val="1"/>
        <charset val="238"/>
      </rPr>
      <t xml:space="preserve">AJĘCIA </t>
    </r>
    <r>
      <rPr>
        <b/>
        <sz val="11"/>
        <rFont val="Times New Roman"/>
        <family val="1"/>
        <charset val="238"/>
      </rPr>
      <t>T</t>
    </r>
    <r>
      <rPr>
        <sz val="11"/>
        <rFont val="Times New Roman"/>
        <family val="1"/>
        <charset val="238"/>
      </rPr>
      <t>ERENOWE</t>
    </r>
  </si>
  <si>
    <r>
      <rPr>
        <b/>
        <sz val="11"/>
        <rFont val="Times New Roman"/>
        <family val="1"/>
        <charset val="238"/>
      </rPr>
      <t>S</t>
    </r>
    <r>
      <rPr>
        <sz val="11"/>
        <rFont val="Times New Roman"/>
        <family val="1"/>
        <charset val="238"/>
      </rPr>
      <t>EMINARIA/</t>
    </r>
    <r>
      <rPr>
        <b/>
        <sz val="11"/>
        <rFont val="Times New Roman"/>
        <family val="1"/>
        <charset val="238"/>
      </rPr>
      <t>P</t>
    </r>
    <r>
      <rPr>
        <sz val="11"/>
        <rFont val="Times New Roman"/>
        <family val="1"/>
        <charset val="238"/>
      </rPr>
      <t>ROSEMINARIA</t>
    </r>
  </si>
  <si>
    <t>Dla studiów o profilu ogólnoakademickim – procentowy udział liczby punktów ECTS w ramach zajęć związanych z prowadzoną w uczelni działalnością naukową w dyscyplinie lub dyscyplinach, do których przyporządkowany jest kierunek studiów w liczbie punktów ECTS koniecznej do ukończenia studiów, w wymiarze większym niż 50% liczby punktów ECTS koniecznej do ukończenia studiów.</t>
  </si>
  <si>
    <t>kształtujących umiejętności praktyczne, 
dla studiów o profilu praktycznymn</t>
  </si>
  <si>
    <t>związanych z prowadzoną w uczelni 
działalnością naukową w dyscyplinie 
lub dyscyplinach, do których 
przyporządkowany jest kierunek studiów, 
dla studiów o profilu ogólnoakademickim</t>
  </si>
  <si>
    <t>Punkty ECTS uzyskiwane 
w ramach zajęć:</t>
  </si>
  <si>
    <t>KOD
ZAJĘĆ 
USOS</t>
  </si>
  <si>
    <t>* liczbę punktów ECTS, jaką student musi uzyskać w ramach zajęć z dziedziny nauk humanistycznych lub nauk społecznych, nie mniejszą niż 5 punktów ECTS – w przypadku kierunków studiów przyporządkowanych do dyscyplin w ramach dziedzin innych niż odpowiednio nauki humanistyczne lub nauki społeczne.</t>
  </si>
  <si>
    <t>Procentowy udział liczby punktów ECTS w ramach zajęć do wyboru w liczbie punktów ECTS koniecznej do ukończenia studiów, w wymiarze nie mniejszym niż 30% liczby punktów ECTS koniecznej do ukończenia studiów.</t>
  </si>
  <si>
    <t>Program studiów - wskaźniki ilościowe</t>
  </si>
  <si>
    <t>z bezpośrednim udziałem nauczycieli 
akademickich lub innych osób 
prowadzących zajęcia i studentów (dot. studiów stacjonarnych)</t>
  </si>
  <si>
    <t>Procentowy udział liczby punktów ECTS w ramach zajęć z bezpośrednim udziałem nauczycieli akademickich lub innych osób prowadzących zajęcia i studentów w liczbie punktów ECTS koniecznej do ukończenia studiów, w wymiarze nie mniejszym niż 50% liczby punktów ECTS koniecznej do ukończenia studiów (dot. studiów stacjonarnych).</t>
  </si>
  <si>
    <t>12) Dodany przez § 2 ust. 2 Uchwały, o której mowa w odnośniku 1.</t>
  </si>
  <si>
    <t>Obowiązuje od roku akademickiego: 2023/2024</t>
  </si>
  <si>
    <t>Profil studiów: ogólnoakademicki</t>
  </si>
  <si>
    <t>Forma studiów: stacjonarne</t>
  </si>
  <si>
    <t xml:space="preserve">Zaopiniowany na Radzie Wydziału Historii i Stosunków Międzynarodowych  </t>
  </si>
  <si>
    <t>Poziom studiów: magisterskie</t>
  </si>
  <si>
    <t>Harmonogram realizacji programu studiów obowiązującego od roku akademickiego 2023/2024</t>
  </si>
  <si>
    <t>Seminarium magisterskie I</t>
  </si>
  <si>
    <t>Seminarium magisterskie II</t>
  </si>
  <si>
    <t>Seminarium magisterskie III</t>
  </si>
  <si>
    <t>Seminarium magisterskie IV</t>
  </si>
  <si>
    <t>Technologie informacyjne</t>
  </si>
  <si>
    <t>3</t>
  </si>
  <si>
    <t>2</t>
  </si>
  <si>
    <t>1</t>
  </si>
  <si>
    <t>4</t>
  </si>
  <si>
    <t>Grupa Zajęć_ 1 Moduł teoretyczno- warsztatowy</t>
  </si>
  <si>
    <t>Ochrona praw własności intelektualnej</t>
  </si>
  <si>
    <t>Grupa Zajęć_ 3 Moduł historyczny</t>
  </si>
  <si>
    <t>Przedmiot fakultatywny I</t>
  </si>
  <si>
    <t>Mapa etniczna i religijna obszaru poradzieckiego</t>
  </si>
  <si>
    <t>Transformacja gospodarcza, społeczno- ustrojowa i kulturowa państw poradzieckich</t>
  </si>
  <si>
    <t xml:space="preserve">Przedmiot fakultatywny II ( w języku obcym)  </t>
  </si>
  <si>
    <r>
      <rPr>
        <vertAlign val="superscript"/>
        <sz val="11"/>
        <rFont val="Times New Roman"/>
        <family val="1"/>
        <charset val="238"/>
      </rPr>
      <t>12</t>
    </r>
    <r>
      <rPr>
        <sz val="11"/>
        <rFont val="Times New Roman"/>
        <family val="1"/>
        <charset val="238"/>
      </rPr>
      <t xml:space="preserve"> Załącznik nr 4
do Uchwały nr 2633
Senatu Uniwersytetu w Białymstoku
z dnia 22 stycznia 2020 r.</t>
    </r>
  </si>
  <si>
    <t>Polityka bezpieczeństwa
obszaru euroazjatyckiego</t>
  </si>
  <si>
    <t>Jedwabny Szlak: historia i współczesność</t>
  </si>
  <si>
    <t>Geopolityka i wyzwania strategiczne państw euroazjatyckich</t>
  </si>
  <si>
    <t>Ideologie Wschodu</t>
  </si>
  <si>
    <t>Perspektywy i trendy procesów migracyjnych</t>
  </si>
  <si>
    <t>Wiedza o kulturze państw euroazjatyckich</t>
  </si>
  <si>
    <t>Warsztaty językowe z języka obcego: Kompetencje językowe w sytuacjach kryzysowych</t>
  </si>
  <si>
    <t>Grupa Zajęć_ 2 Moduł społeczny</t>
  </si>
  <si>
    <t>Wprowadzenie do badań interdyscyplinarnych</t>
  </si>
  <si>
    <t xml:space="preserve">Komunikowanie międzykulturowe </t>
  </si>
  <si>
    <t xml:space="preserve"> Współczesne procesy migracyjne i uchodźcze</t>
  </si>
  <si>
    <t>Kierunek studiów: Studia Wschodnie</t>
  </si>
  <si>
    <t xml:space="preserve">W dniu: </t>
  </si>
  <si>
    <t>Międzynarodowa ochrona praw człowieka</t>
  </si>
  <si>
    <t xml:space="preserve">Propaganda i dezinformacja jako źródło zagrożeń bezpieczeństwa  </t>
  </si>
  <si>
    <t>Wybrane zagadnienia z historii Dalekiego Wschodu XX i XXI wieku</t>
  </si>
  <si>
    <t>Wybrane zagadnienia z historii Kaukazu i Azji Centralnej w XX i XXI w.</t>
  </si>
  <si>
    <t xml:space="preserve"> Azja Południowo- Wschodnia: wybrane zagadnienia</t>
  </si>
  <si>
    <t>Buchowski</t>
  </si>
  <si>
    <t>Specyfika pogranicza polsko- białorusko-litewskiego</t>
  </si>
  <si>
    <t>Zackiewicz</t>
  </si>
  <si>
    <t>Olędzka</t>
  </si>
  <si>
    <t>Buchowski/Zackiewicz</t>
  </si>
  <si>
    <t>Łatyszonek</t>
  </si>
  <si>
    <t>Wesołowski</t>
  </si>
  <si>
    <t>Współczesna Rosja: polityka, społeczeństwo, kultura</t>
  </si>
  <si>
    <t>Boroda</t>
  </si>
  <si>
    <t xml:space="preserve">Współczesna Japonia </t>
  </si>
  <si>
    <t xml:space="preserve">Korea w XX i XXI wieku </t>
  </si>
  <si>
    <t>Prawo</t>
  </si>
  <si>
    <t>Socjologia</t>
  </si>
  <si>
    <t>Sadowska</t>
  </si>
  <si>
    <t>Prokopowicz</t>
  </si>
  <si>
    <t>Zajko</t>
  </si>
  <si>
    <t>Trudne dziedzictwo i konflikty pamięci w Azji i Europie</t>
  </si>
  <si>
    <t>Wybrane zagadnienia z historii państw bałtyckich</t>
  </si>
  <si>
    <t>Wybrane zagadnienia z historii Europy Wschodniej</t>
  </si>
  <si>
    <t>Grupa Zajęć_ 4 Moduł zajęć językowych</t>
  </si>
  <si>
    <t>Grupa Zajęć_ 5 Moduł zajęć fakultatywnych</t>
  </si>
  <si>
    <t>Język obcy do wyboru (wschodnioeuropejski/dalekowschodni)</t>
  </si>
  <si>
    <t>Negocjacje w warunkach wielokulturowości</t>
  </si>
  <si>
    <t>Mediacje w warunkach wielokulturowości</t>
  </si>
  <si>
    <t xml:space="preserve">Wojny zastępcze, działania asymetryczne i zagrożenia hybrydowe </t>
  </si>
  <si>
    <t>Moduł zajęć specjalizacyjnych_1: Bezpieczeństwo państwa w warunkach wielokulturowości</t>
  </si>
  <si>
    <t xml:space="preserve">Moduł zajęć specjalizacyjnych_2: Geopolityka i geostrategia państw eurozjatyckich </t>
  </si>
  <si>
    <t>Struktury siłowe na obszarze poradzieckim i w państwach Dalekiego Wschodu</t>
  </si>
  <si>
    <t>Wyzwania i zagrożenia bezpieczeństwa państwa</t>
  </si>
  <si>
    <t>Grupa Zajęć_6 Moduł zajęć specjalizacyjnych: Jeden moduł do wyboru z dwóch: Bezpieczeństwo państwa w warunkach wielokulturowości; Geopolityka i geostrategia państw euroazjatyckich</t>
  </si>
  <si>
    <t xml:space="preserve">Soft power w polityce państw Eurazji </t>
  </si>
  <si>
    <t xml:space="preserve">Rywalizacja mocarstw i konflikty zbrojne na obszarze poradzieckim </t>
  </si>
  <si>
    <t>Literackie świadectwa przemian obszaru poradzieckiego i Dalekiego Wschodu</t>
  </si>
  <si>
    <t>Socjologia polityki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</si>
</sst>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0"/>
      <name val="Arial CE"/>
    </font>
    <font>
      <sz val="8"/>
      <color indexed="81"/>
      <name val="Tahoma"/>
      <family val="2"/>
      <charset val="238"/>
    </font>
    <font>
      <sz val="8"/>
      <color indexed="10"/>
      <name val="Tahoma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8"/>
      <color indexed="10"/>
      <name val="Tahoma"/>
      <family val="2"/>
      <charset val="238"/>
    </font>
    <font>
      <b/>
      <sz val="8"/>
      <color indexed="81"/>
      <name val="Tahoma"/>
      <family val="2"/>
      <charset val="238"/>
    </font>
    <font>
      <b/>
      <sz val="12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i/>
      <sz val="11"/>
      <name val="Times New Roman"/>
      <family val="1"/>
      <charset val="238"/>
    </font>
    <font>
      <vertAlign val="subscript"/>
      <sz val="11"/>
      <name val="Times New Roman"/>
      <family val="1"/>
      <charset val="238"/>
    </font>
    <font>
      <vertAlign val="superscript"/>
      <sz val="1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i/>
      <sz val="11"/>
      <color rgb="FFFF0000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sz val="1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0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7">
    <xf numFmtId="0" fontId="0" fillId="0" borderId="0" xfId="0"/>
    <xf numFmtId="0" fontId="9" fillId="2" borderId="0" xfId="0" applyFont="1" applyFill="1" applyAlignment="1" applyProtection="1">
      <alignment horizontal="left" vertical="center"/>
      <protection locked="0"/>
    </xf>
    <xf numFmtId="0" fontId="9" fillId="2" borderId="0" xfId="0" applyFont="1" applyFill="1" applyAlignment="1" applyProtection="1">
      <alignment vertical="center"/>
      <protection locked="0"/>
    </xf>
    <xf numFmtId="49" fontId="9" fillId="2" borderId="0" xfId="0" applyNumberFormat="1" applyFont="1" applyFill="1" applyAlignment="1" applyProtection="1">
      <alignment vertical="center"/>
      <protection locked="0"/>
    </xf>
    <xf numFmtId="0" fontId="8" fillId="2" borderId="0" xfId="0" applyFont="1" applyFill="1" applyAlignment="1" applyProtection="1">
      <alignment horizontal="centerContinuous" vertical="center"/>
      <protection locked="0"/>
    </xf>
    <xf numFmtId="0" fontId="9" fillId="2" borderId="1" xfId="0" applyFont="1" applyFill="1" applyBorder="1" applyAlignment="1" applyProtection="1">
      <alignment horizontal="centerContinuous" vertical="center"/>
      <protection locked="0"/>
    </xf>
    <xf numFmtId="0" fontId="9" fillId="2" borderId="2" xfId="0" applyFont="1" applyFill="1" applyBorder="1" applyAlignment="1" applyProtection="1">
      <alignment horizontal="centerContinuous" vertical="center"/>
      <protection locked="0"/>
    </xf>
    <xf numFmtId="0" fontId="9" fillId="2" borderId="1" xfId="0" applyFont="1" applyFill="1" applyBorder="1" applyAlignment="1" applyProtection="1">
      <alignment horizontal="center" vertical="center" shrinkToFit="1"/>
      <protection locked="0"/>
    </xf>
    <xf numFmtId="0" fontId="9" fillId="2" borderId="1" xfId="0" applyFont="1" applyFill="1" applyBorder="1" applyAlignment="1" applyProtection="1">
      <alignment horizontal="center" vertical="center" wrapText="1" shrinkToFit="1"/>
      <protection locked="0"/>
    </xf>
    <xf numFmtId="49" fontId="9" fillId="2" borderId="1" xfId="0" applyNumberFormat="1" applyFont="1" applyFill="1" applyBorder="1" applyAlignment="1" applyProtection="1">
      <alignment horizontal="center" vertical="center" wrapText="1" shrinkToFit="1"/>
      <protection locked="0"/>
    </xf>
    <xf numFmtId="0" fontId="9" fillId="2" borderId="3" xfId="0" applyFont="1" applyFill="1" applyBorder="1" applyAlignment="1" applyProtection="1">
      <alignment horizontal="center" vertical="center"/>
      <protection locked="0"/>
    </xf>
    <xf numFmtId="0" fontId="9" fillId="2" borderId="4" xfId="0" applyFont="1" applyFill="1" applyBorder="1" applyAlignment="1" applyProtection="1">
      <alignment horizontal="center" vertical="center"/>
      <protection locked="0"/>
    </xf>
    <xf numFmtId="0" fontId="9" fillId="2" borderId="4" xfId="0" applyFont="1" applyFill="1" applyBorder="1" applyAlignment="1" applyProtection="1">
      <alignment horizontal="center" vertical="center" shrinkToFit="1"/>
      <protection locked="0"/>
    </xf>
    <xf numFmtId="49" fontId="9" fillId="2" borderId="4" xfId="0" applyNumberFormat="1" applyFont="1" applyFill="1" applyBorder="1" applyAlignment="1" applyProtection="1">
      <alignment horizontal="center" vertical="center" shrinkToFit="1"/>
      <protection locked="0"/>
    </xf>
    <xf numFmtId="49" fontId="9" fillId="2" borderId="4" xfId="0" applyNumberFormat="1" applyFont="1" applyFill="1" applyBorder="1" applyAlignment="1" applyProtection="1">
      <alignment horizontal="center" vertical="center"/>
      <protection locked="0"/>
    </xf>
    <xf numFmtId="49" fontId="9" fillId="2" borderId="4" xfId="0" quotePrefix="1" applyNumberFormat="1" applyFont="1" applyFill="1" applyBorder="1" applyAlignment="1" applyProtection="1">
      <alignment horizontal="center" vertical="center"/>
      <protection locked="0"/>
    </xf>
    <xf numFmtId="0" fontId="8" fillId="2" borderId="4" xfId="0" applyFont="1" applyFill="1" applyBorder="1" applyAlignment="1" applyProtection="1">
      <alignment horizontal="center" vertical="center"/>
      <protection locked="0"/>
    </xf>
    <xf numFmtId="0" fontId="9" fillId="2" borderId="5" xfId="0" applyFont="1" applyFill="1" applyBorder="1" applyAlignment="1" applyProtection="1">
      <alignment horizontal="center" vertical="center"/>
      <protection locked="0"/>
    </xf>
    <xf numFmtId="0" fontId="9" fillId="2" borderId="6" xfId="0" applyFont="1" applyFill="1" applyBorder="1" applyAlignment="1" applyProtection="1">
      <alignment horizontal="center" vertical="center"/>
      <protection locked="0"/>
    </xf>
    <xf numFmtId="0" fontId="9" fillId="2" borderId="7" xfId="0" applyFont="1" applyFill="1" applyBorder="1" applyAlignment="1" applyProtection="1">
      <alignment horizontal="center" vertical="center"/>
      <protection locked="0"/>
    </xf>
    <xf numFmtId="0" fontId="9" fillId="2" borderId="8" xfId="0" applyFont="1" applyFill="1" applyBorder="1" applyAlignment="1" applyProtection="1">
      <alignment horizontal="center" vertical="center"/>
      <protection locked="0"/>
    </xf>
    <xf numFmtId="0" fontId="9" fillId="2" borderId="9" xfId="0" applyFont="1" applyFill="1" applyBorder="1" applyAlignment="1" applyProtection="1">
      <alignment horizontal="center" vertical="center"/>
      <protection locked="0"/>
    </xf>
    <xf numFmtId="0" fontId="9" fillId="2" borderId="10" xfId="0" applyFont="1" applyFill="1" applyBorder="1" applyAlignment="1" applyProtection="1">
      <alignment horizontal="center" vertical="center" shrinkToFit="1"/>
      <protection locked="0"/>
    </xf>
    <xf numFmtId="49" fontId="9" fillId="2" borderId="10" xfId="0" applyNumberFormat="1" applyFont="1" applyFill="1" applyBorder="1" applyAlignment="1" applyProtection="1">
      <alignment horizontal="center" vertical="center" shrinkToFit="1"/>
      <protection locked="0"/>
    </xf>
    <xf numFmtId="0" fontId="9" fillId="2" borderId="10" xfId="0" applyFont="1" applyFill="1" applyBorder="1" applyAlignment="1" applyProtection="1">
      <alignment horizontal="center" vertical="center"/>
      <protection locked="0"/>
    </xf>
    <xf numFmtId="49" fontId="9" fillId="2" borderId="10" xfId="0" applyNumberFormat="1" applyFont="1" applyFill="1" applyBorder="1" applyAlignment="1" applyProtection="1">
      <alignment horizontal="center" vertical="center"/>
      <protection locked="0"/>
    </xf>
    <xf numFmtId="49" fontId="9" fillId="2" borderId="10" xfId="0" quotePrefix="1" applyNumberFormat="1" applyFont="1" applyFill="1" applyBorder="1" applyAlignment="1" applyProtection="1">
      <alignment horizontal="center" vertical="center"/>
      <protection locked="0"/>
    </xf>
    <xf numFmtId="0" fontId="9" fillId="2" borderId="11" xfId="0" applyFont="1" applyFill="1" applyBorder="1" applyAlignment="1" applyProtection="1">
      <alignment horizontal="center" vertical="center"/>
      <protection locked="0"/>
    </xf>
    <xf numFmtId="0" fontId="9" fillId="2" borderId="12" xfId="0" applyFont="1" applyFill="1" applyBorder="1" applyAlignment="1" applyProtection="1">
      <alignment horizontal="center" vertical="center"/>
      <protection locked="0"/>
    </xf>
    <xf numFmtId="0" fontId="9" fillId="2" borderId="13" xfId="0" applyFont="1" applyFill="1" applyBorder="1" applyAlignment="1" applyProtection="1">
      <alignment horizontal="center" vertical="center"/>
      <protection locked="0"/>
    </xf>
    <xf numFmtId="0" fontId="9" fillId="2" borderId="14" xfId="0" applyFont="1" applyFill="1" applyBorder="1" applyAlignment="1" applyProtection="1">
      <alignment horizontal="center" vertical="center"/>
      <protection locked="0"/>
    </xf>
    <xf numFmtId="49" fontId="8" fillId="2" borderId="15" xfId="0" applyNumberFormat="1" applyFont="1" applyFill="1" applyBorder="1" applyAlignment="1" applyProtection="1">
      <alignment horizontal="center" vertical="center"/>
      <protection locked="0"/>
    </xf>
    <xf numFmtId="0" fontId="8" fillId="2" borderId="1" xfId="0" applyFont="1" applyFill="1" applyBorder="1" applyAlignment="1" applyProtection="1">
      <alignment horizontal="center" vertical="center"/>
      <protection locked="0"/>
    </xf>
    <xf numFmtId="0" fontId="8" fillId="2" borderId="15" xfId="0" applyFont="1" applyFill="1" applyBorder="1" applyAlignment="1" applyProtection="1">
      <alignment horizontal="center" vertical="center"/>
      <protection locked="0"/>
    </xf>
    <xf numFmtId="0" fontId="8" fillId="2" borderId="16" xfId="0" applyFont="1" applyFill="1" applyBorder="1" applyAlignment="1" applyProtection="1">
      <alignment horizontal="center" vertical="center"/>
      <protection locked="0"/>
    </xf>
    <xf numFmtId="0" fontId="8" fillId="2" borderId="17" xfId="0" applyFont="1" applyFill="1" applyBorder="1" applyAlignment="1" applyProtection="1">
      <alignment horizontal="center" vertical="center"/>
      <protection locked="0"/>
    </xf>
    <xf numFmtId="0" fontId="8" fillId="2" borderId="18" xfId="0" applyFont="1" applyFill="1" applyBorder="1" applyAlignment="1" applyProtection="1">
      <alignment horizontal="center" vertical="center"/>
      <protection locked="0"/>
    </xf>
    <xf numFmtId="0" fontId="8" fillId="2" borderId="18" xfId="0" quotePrefix="1" applyFont="1" applyFill="1" applyBorder="1" applyAlignment="1" applyProtection="1">
      <alignment horizontal="center" vertical="center"/>
      <protection locked="0"/>
    </xf>
    <xf numFmtId="49" fontId="9" fillId="2" borderId="19" xfId="0" applyNumberFormat="1" applyFont="1" applyFill="1" applyBorder="1" applyAlignment="1" applyProtection="1">
      <alignment horizontal="center" vertical="center" shrinkToFit="1"/>
      <protection locked="0"/>
    </xf>
    <xf numFmtId="0" fontId="9" fillId="2" borderId="19" xfId="0" applyFont="1" applyFill="1" applyBorder="1" applyAlignment="1" applyProtection="1">
      <alignment horizontal="center" vertical="center"/>
      <protection locked="0"/>
    </xf>
    <xf numFmtId="49" fontId="9" fillId="2" borderId="19" xfId="0" applyNumberFormat="1" applyFont="1" applyFill="1" applyBorder="1" applyAlignment="1" applyProtection="1">
      <alignment horizontal="center" vertical="center"/>
      <protection locked="0"/>
    </xf>
    <xf numFmtId="0" fontId="8" fillId="2" borderId="19" xfId="0" applyFont="1" applyFill="1" applyBorder="1" applyAlignment="1" applyProtection="1">
      <alignment horizontal="center" vertical="center"/>
      <protection locked="0"/>
    </xf>
    <xf numFmtId="0" fontId="9" fillId="2" borderId="20" xfId="0" applyFont="1" applyFill="1" applyBorder="1" applyAlignment="1" applyProtection="1">
      <alignment horizontal="center" vertical="center"/>
      <protection locked="0"/>
    </xf>
    <xf numFmtId="0" fontId="9" fillId="2" borderId="21" xfId="0" applyFont="1" applyFill="1" applyBorder="1" applyAlignment="1" applyProtection="1">
      <alignment horizontal="center" vertical="center"/>
      <protection locked="0"/>
    </xf>
    <xf numFmtId="0" fontId="9" fillId="2" borderId="22" xfId="0" applyFont="1" applyFill="1" applyBorder="1" applyAlignment="1" applyProtection="1">
      <alignment horizontal="center" vertical="center"/>
      <protection locked="0"/>
    </xf>
    <xf numFmtId="0" fontId="9" fillId="2" borderId="23" xfId="0" applyFont="1" applyFill="1" applyBorder="1" applyAlignment="1" applyProtection="1">
      <alignment horizontal="center" vertical="center" shrinkToFit="1"/>
      <protection locked="0"/>
    </xf>
    <xf numFmtId="0" fontId="9" fillId="2" borderId="24" xfId="0" applyFont="1" applyFill="1" applyBorder="1" applyAlignment="1" applyProtection="1">
      <alignment horizontal="center" vertical="center"/>
      <protection locked="0"/>
    </xf>
    <xf numFmtId="0" fontId="9" fillId="2" borderId="25" xfId="0" applyFont="1" applyFill="1" applyBorder="1" applyAlignment="1" applyProtection="1">
      <alignment horizontal="center" vertical="center" shrinkToFit="1"/>
      <protection locked="0"/>
    </xf>
    <xf numFmtId="49" fontId="9" fillId="2" borderId="24" xfId="0" applyNumberFormat="1" applyFont="1" applyFill="1" applyBorder="1" applyAlignment="1" applyProtection="1">
      <alignment horizontal="center" vertical="center" shrinkToFit="1"/>
      <protection locked="0"/>
    </xf>
    <xf numFmtId="49" fontId="9" fillId="2" borderId="24" xfId="0" applyNumberFormat="1" applyFont="1" applyFill="1" applyBorder="1" applyAlignment="1" applyProtection="1">
      <alignment horizontal="center" vertical="center"/>
      <protection locked="0"/>
    </xf>
    <xf numFmtId="0" fontId="8" fillId="2" borderId="24" xfId="0" applyFont="1" applyFill="1" applyBorder="1" applyAlignment="1" applyProtection="1">
      <alignment horizontal="center" vertical="center"/>
      <protection locked="0"/>
    </xf>
    <xf numFmtId="0" fontId="9" fillId="2" borderId="26" xfId="0" applyFont="1" applyFill="1" applyBorder="1" applyAlignment="1" applyProtection="1">
      <alignment horizontal="center" vertical="center"/>
      <protection locked="0"/>
    </xf>
    <xf numFmtId="0" fontId="9" fillId="2" borderId="27" xfId="0" applyFont="1" applyFill="1" applyBorder="1" applyAlignment="1" applyProtection="1">
      <alignment horizontal="center" vertical="center"/>
      <protection locked="0"/>
    </xf>
    <xf numFmtId="49" fontId="8" fillId="2" borderId="28" xfId="0" applyNumberFormat="1" applyFont="1" applyFill="1" applyBorder="1" applyAlignment="1" applyProtection="1">
      <alignment horizontal="center" vertical="center"/>
      <protection locked="0"/>
    </xf>
    <xf numFmtId="0" fontId="8" fillId="2" borderId="2" xfId="0" applyFont="1" applyFill="1" applyBorder="1" applyAlignment="1" applyProtection="1">
      <alignment horizontal="center" vertical="center"/>
      <protection locked="0"/>
    </xf>
    <xf numFmtId="0" fontId="8" fillId="2" borderId="28" xfId="0" applyFont="1" applyFill="1" applyBorder="1" applyAlignment="1" applyProtection="1">
      <alignment horizontal="center" vertical="center"/>
      <protection locked="0"/>
    </xf>
    <xf numFmtId="49" fontId="9" fillId="2" borderId="3" xfId="0" applyNumberFormat="1" applyFont="1" applyFill="1" applyBorder="1" applyAlignment="1" applyProtection="1">
      <alignment horizontal="center" vertical="center" shrinkToFit="1"/>
      <protection locked="0"/>
    </xf>
    <xf numFmtId="49" fontId="9" fillId="2" borderId="3" xfId="0" applyNumberFormat="1" applyFont="1" applyFill="1" applyBorder="1" applyAlignment="1" applyProtection="1">
      <alignment horizontal="center" vertical="center"/>
      <protection locked="0"/>
    </xf>
    <xf numFmtId="0" fontId="8" fillId="2" borderId="3" xfId="0" applyFont="1" applyFill="1" applyBorder="1" applyAlignment="1" applyProtection="1">
      <alignment horizontal="center" vertical="center"/>
      <protection locked="0"/>
    </xf>
    <xf numFmtId="0" fontId="9" fillId="2" borderId="29" xfId="0" applyFont="1" applyFill="1" applyBorder="1" applyAlignment="1" applyProtection="1">
      <alignment horizontal="center" vertical="center"/>
      <protection locked="0"/>
    </xf>
    <xf numFmtId="0" fontId="9" fillId="2" borderId="22" xfId="0" quotePrefix="1" applyFont="1" applyFill="1" applyBorder="1" applyAlignment="1" applyProtection="1">
      <alignment horizontal="center" vertical="center"/>
      <protection locked="0"/>
    </xf>
    <xf numFmtId="0" fontId="9" fillId="2" borderId="30" xfId="0" applyFont="1" applyFill="1" applyBorder="1" applyAlignment="1" applyProtection="1">
      <alignment horizontal="center" vertical="center"/>
      <protection locked="0"/>
    </xf>
    <xf numFmtId="0" fontId="9" fillId="2" borderId="31" xfId="0" applyFont="1" applyFill="1" applyBorder="1" applyAlignment="1" applyProtection="1">
      <alignment horizontal="center" vertical="center" shrinkToFit="1"/>
      <protection locked="0"/>
    </xf>
    <xf numFmtId="49" fontId="9" fillId="2" borderId="31" xfId="0" applyNumberFormat="1" applyFont="1" applyFill="1" applyBorder="1" applyAlignment="1" applyProtection="1">
      <alignment horizontal="center" vertical="center"/>
      <protection locked="0"/>
    </xf>
    <xf numFmtId="0" fontId="9" fillId="2" borderId="32" xfId="0" applyFont="1" applyFill="1" applyBorder="1" applyAlignment="1" applyProtection="1">
      <alignment horizontal="center" vertical="center"/>
      <protection locked="0"/>
    </xf>
    <xf numFmtId="0" fontId="9" fillId="2" borderId="23" xfId="0" applyFont="1" applyFill="1" applyBorder="1" applyAlignment="1" applyProtection="1">
      <alignment horizontal="center" vertical="center"/>
      <protection locked="0"/>
    </xf>
    <xf numFmtId="0" fontId="9" fillId="2" borderId="27" xfId="0" quotePrefix="1" applyFont="1" applyFill="1" applyBorder="1" applyAlignment="1" applyProtection="1">
      <alignment horizontal="center" vertical="center"/>
      <protection locked="0"/>
    </xf>
    <xf numFmtId="0" fontId="9" fillId="2" borderId="8" xfId="0" quotePrefix="1" applyFont="1" applyFill="1" applyBorder="1" applyAlignment="1" applyProtection="1">
      <alignment horizontal="center" vertical="center"/>
      <protection locked="0"/>
    </xf>
    <xf numFmtId="0" fontId="9" fillId="2" borderId="2" xfId="0" applyFont="1" applyFill="1" applyBorder="1" applyAlignment="1" applyProtection="1">
      <alignment horizontal="center" vertical="center"/>
      <protection locked="0"/>
    </xf>
    <xf numFmtId="0" fontId="9" fillId="2" borderId="16" xfId="0" applyFont="1" applyFill="1" applyBorder="1" applyAlignment="1" applyProtection="1">
      <alignment horizontal="center" vertical="center"/>
      <protection locked="0"/>
    </xf>
    <xf numFmtId="0" fontId="9" fillId="2" borderId="18" xfId="0" applyFont="1" applyFill="1" applyBorder="1" applyAlignment="1" applyProtection="1">
      <alignment horizontal="center" vertical="center"/>
      <protection locked="0"/>
    </xf>
    <xf numFmtId="0" fontId="8" fillId="2" borderId="0" xfId="0" applyFont="1" applyFill="1" applyAlignment="1" applyProtection="1">
      <alignment horizontal="center" vertical="center"/>
      <protection locked="0"/>
    </xf>
    <xf numFmtId="0" fontId="9" fillId="2" borderId="0" xfId="0" applyFont="1" applyFill="1" applyAlignment="1" applyProtection="1">
      <alignment horizontal="center" vertical="center"/>
      <protection locked="0"/>
    </xf>
    <xf numFmtId="0" fontId="9" fillId="2" borderId="1" xfId="0" applyFont="1" applyFill="1" applyBorder="1" applyAlignment="1" applyProtection="1">
      <alignment horizontal="center" vertical="center"/>
      <protection locked="0"/>
    </xf>
    <xf numFmtId="0" fontId="8" fillId="2" borderId="0" xfId="0" applyFont="1" applyFill="1" applyAlignment="1" applyProtection="1">
      <alignment horizontal="left" vertical="center"/>
      <protection locked="0"/>
    </xf>
    <xf numFmtId="0" fontId="10" fillId="2" borderId="0" xfId="0" applyFont="1" applyFill="1" applyAlignment="1" applyProtection="1">
      <alignment vertical="center"/>
      <protection locked="0"/>
    </xf>
    <xf numFmtId="0" fontId="9" fillId="2" borderId="0" xfId="0" applyFont="1" applyFill="1" applyAlignment="1" applyProtection="1">
      <alignment vertical="center" shrinkToFit="1"/>
      <protection locked="0"/>
    </xf>
    <xf numFmtId="0" fontId="8" fillId="2" borderId="0" xfId="0" applyFont="1" applyFill="1" applyAlignment="1" applyProtection="1">
      <alignment vertical="center"/>
      <protection locked="0"/>
    </xf>
    <xf numFmtId="0" fontId="9" fillId="2" borderId="30" xfId="0" applyFont="1" applyFill="1" applyBorder="1" applyAlignment="1" applyProtection="1">
      <alignment vertical="center"/>
      <protection locked="0"/>
    </xf>
    <xf numFmtId="0" fontId="9" fillId="2" borderId="5" xfId="0" applyFont="1" applyFill="1" applyBorder="1" applyAlignment="1" applyProtection="1">
      <alignment vertical="center"/>
      <protection locked="0"/>
    </xf>
    <xf numFmtId="0" fontId="9" fillId="2" borderId="11" xfId="0" applyFont="1" applyFill="1" applyBorder="1" applyAlignment="1" applyProtection="1">
      <alignment vertical="center"/>
      <protection locked="0"/>
    </xf>
    <xf numFmtId="49" fontId="8" fillId="2" borderId="33" xfId="0" applyNumberFormat="1" applyFont="1" applyFill="1" applyBorder="1" applyAlignment="1" applyProtection="1">
      <alignment horizontal="center" vertical="center"/>
      <protection locked="0"/>
    </xf>
    <xf numFmtId="0" fontId="8" fillId="2" borderId="34" xfId="0" applyFont="1" applyFill="1" applyBorder="1" applyAlignment="1" applyProtection="1">
      <alignment horizontal="center" vertical="center"/>
      <protection locked="0"/>
    </xf>
    <xf numFmtId="0" fontId="8" fillId="2" borderId="33" xfId="0" applyFont="1" applyFill="1" applyBorder="1" applyAlignment="1" applyProtection="1">
      <alignment horizontal="center" vertical="center"/>
      <protection locked="0"/>
    </xf>
    <xf numFmtId="0" fontId="8" fillId="2" borderId="35" xfId="0" applyFont="1" applyFill="1" applyBorder="1" applyAlignment="1" applyProtection="1">
      <alignment horizontal="center" vertical="center"/>
      <protection locked="0"/>
    </xf>
    <xf numFmtId="0" fontId="8" fillId="2" borderId="36" xfId="0" applyFont="1" applyFill="1" applyBorder="1" applyAlignment="1" applyProtection="1">
      <alignment horizontal="center" vertical="center"/>
      <protection locked="0"/>
    </xf>
    <xf numFmtId="0" fontId="8" fillId="2" borderId="37" xfId="0" applyFont="1" applyFill="1" applyBorder="1" applyAlignment="1" applyProtection="1">
      <alignment horizontal="center" vertical="center"/>
      <protection locked="0"/>
    </xf>
    <xf numFmtId="0" fontId="8" fillId="2" borderId="38" xfId="0" applyFont="1" applyFill="1" applyBorder="1" applyAlignment="1" applyProtection="1">
      <alignment vertical="center"/>
      <protection locked="0"/>
    </xf>
    <xf numFmtId="0" fontId="9" fillId="2" borderId="15" xfId="0" applyFont="1" applyFill="1" applyBorder="1" applyAlignment="1" applyProtection="1">
      <alignment vertical="center"/>
      <protection locked="0"/>
    </xf>
    <xf numFmtId="0" fontId="9" fillId="2" borderId="3" xfId="0" applyFont="1" applyFill="1" applyBorder="1" applyAlignment="1" applyProtection="1">
      <alignment horizontal="center" vertical="center" shrinkToFit="1"/>
      <protection locked="0"/>
    </xf>
    <xf numFmtId="0" fontId="9" fillId="2" borderId="39" xfId="0" applyFont="1" applyFill="1" applyBorder="1" applyAlignment="1" applyProtection="1">
      <alignment horizontal="center" vertical="center"/>
      <protection locked="0"/>
    </xf>
    <xf numFmtId="0" fontId="9" fillId="2" borderId="29" xfId="0" quotePrefix="1" applyFont="1" applyFill="1" applyBorder="1" applyAlignment="1" applyProtection="1">
      <alignment horizontal="center" vertical="center"/>
      <protection locked="0"/>
    </xf>
    <xf numFmtId="1" fontId="9" fillId="2" borderId="0" xfId="0" applyNumberFormat="1" applyFont="1" applyFill="1" applyAlignment="1" applyProtection="1">
      <alignment horizontal="center" vertical="center" shrinkToFit="1"/>
      <protection locked="0"/>
    </xf>
    <xf numFmtId="0" fontId="9" fillId="2" borderId="1" xfId="0" applyFont="1" applyFill="1" applyBorder="1" applyAlignment="1" applyProtection="1">
      <alignment horizontal="center" textRotation="90" wrapText="1" shrinkToFit="1"/>
      <protection locked="0"/>
    </xf>
    <xf numFmtId="0" fontId="9" fillId="2" borderId="1" xfId="0" applyFont="1" applyFill="1" applyBorder="1" applyAlignment="1" applyProtection="1">
      <alignment horizontal="center" textRotation="90" shrinkToFit="1"/>
      <protection locked="0"/>
    </xf>
    <xf numFmtId="0" fontId="9" fillId="2" borderId="16" xfId="0" applyFont="1" applyFill="1" applyBorder="1" applyAlignment="1" applyProtection="1">
      <alignment horizontal="center" textRotation="90" shrinkToFit="1"/>
      <protection locked="0"/>
    </xf>
    <xf numFmtId="0" fontId="9" fillId="2" borderId="17" xfId="0" applyFont="1" applyFill="1" applyBorder="1" applyAlignment="1" applyProtection="1">
      <alignment horizontal="center" textRotation="90" shrinkToFit="1"/>
      <protection locked="0"/>
    </xf>
    <xf numFmtId="0" fontId="9" fillId="2" borderId="17" xfId="0" applyFont="1" applyFill="1" applyBorder="1" applyAlignment="1" applyProtection="1">
      <alignment horizontal="center" textRotation="90" wrapText="1"/>
      <protection locked="0"/>
    </xf>
    <xf numFmtId="0" fontId="9" fillId="2" borderId="17" xfId="0" applyFont="1" applyFill="1" applyBorder="1" applyAlignment="1" applyProtection="1">
      <alignment horizontal="center" textRotation="90" wrapText="1" shrinkToFit="1"/>
      <protection locked="0"/>
    </xf>
    <xf numFmtId="0" fontId="9" fillId="2" borderId="18" xfId="0" applyFont="1" applyFill="1" applyBorder="1" applyAlignment="1" applyProtection="1">
      <alignment horizontal="center" textRotation="90" shrinkToFit="1"/>
      <protection locked="0"/>
    </xf>
    <xf numFmtId="0" fontId="9" fillId="2" borderId="37" xfId="0" applyFont="1" applyFill="1" applyBorder="1" applyAlignment="1" applyProtection="1">
      <alignment horizontal="center" textRotation="90" shrinkToFit="1"/>
      <protection locked="0"/>
    </xf>
    <xf numFmtId="0" fontId="9" fillId="2" borderId="35" xfId="0" applyFont="1" applyFill="1" applyBorder="1" applyAlignment="1" applyProtection="1">
      <alignment horizontal="center" textRotation="90" shrinkToFit="1"/>
      <protection locked="0"/>
    </xf>
    <xf numFmtId="0" fontId="9" fillId="2" borderId="8" xfId="0" applyFont="1" applyFill="1" applyBorder="1" applyAlignment="1" applyProtection="1">
      <alignment vertical="center"/>
      <protection locked="0"/>
    </xf>
    <xf numFmtId="0" fontId="9" fillId="2" borderId="4" xfId="0" applyFont="1" applyFill="1" applyBorder="1" applyAlignment="1" applyProtection="1">
      <alignment vertical="center"/>
      <protection locked="0"/>
    </xf>
    <xf numFmtId="0" fontId="9" fillId="2" borderId="10" xfId="0" applyFont="1" applyFill="1" applyBorder="1" applyAlignment="1" applyProtection="1">
      <alignment vertical="center"/>
      <protection locked="0"/>
    </xf>
    <xf numFmtId="49" fontId="9" fillId="2" borderId="3" xfId="0" quotePrefix="1" applyNumberFormat="1" applyFont="1" applyFill="1" applyBorder="1" applyAlignment="1" applyProtection="1">
      <alignment horizontal="center" vertical="center"/>
      <protection locked="0"/>
    </xf>
    <xf numFmtId="0" fontId="9" fillId="2" borderId="40" xfId="0" applyFont="1" applyFill="1" applyBorder="1" applyAlignment="1" applyProtection="1">
      <alignment horizontal="center" vertical="center"/>
      <protection locked="0"/>
    </xf>
    <xf numFmtId="0" fontId="9" fillId="2" borderId="3" xfId="0" applyFont="1" applyFill="1" applyBorder="1" applyAlignment="1" applyProtection="1">
      <alignment vertical="center"/>
      <protection locked="0"/>
    </xf>
    <xf numFmtId="0" fontId="9" fillId="2" borderId="41" xfId="0" applyFont="1" applyFill="1" applyBorder="1" applyAlignment="1" applyProtection="1">
      <alignment horizontal="center" vertical="center" shrinkToFit="1"/>
      <protection locked="0"/>
    </xf>
    <xf numFmtId="0" fontId="9" fillId="2" borderId="29" xfId="0" applyFont="1" applyFill="1" applyBorder="1" applyAlignment="1" applyProtection="1">
      <alignment vertical="center"/>
      <protection locked="0"/>
    </xf>
    <xf numFmtId="0" fontId="8" fillId="2" borderId="42" xfId="0" applyFont="1" applyFill="1" applyBorder="1" applyAlignment="1" applyProtection="1">
      <alignment horizontal="center" vertical="center"/>
      <protection locked="0"/>
    </xf>
    <xf numFmtId="0" fontId="8" fillId="2" borderId="43" xfId="0" applyFont="1" applyFill="1" applyBorder="1" applyAlignment="1" applyProtection="1">
      <alignment horizontal="center" vertical="center"/>
      <protection locked="0"/>
    </xf>
    <xf numFmtId="0" fontId="8" fillId="2" borderId="44" xfId="0" applyFont="1" applyFill="1" applyBorder="1" applyAlignment="1" applyProtection="1">
      <alignment horizontal="center" vertical="center"/>
      <protection locked="0"/>
    </xf>
    <xf numFmtId="0" fontId="8" fillId="2" borderId="44" xfId="0" quotePrefix="1" applyFont="1" applyFill="1" applyBorder="1" applyAlignment="1" applyProtection="1">
      <alignment horizontal="center" vertical="center"/>
      <protection locked="0"/>
    </xf>
    <xf numFmtId="0" fontId="9" fillId="2" borderId="13" xfId="0" applyFont="1" applyFill="1" applyBorder="1" applyAlignment="1" applyProtection="1">
      <alignment vertical="center"/>
      <protection locked="0"/>
    </xf>
    <xf numFmtId="0" fontId="9" fillId="2" borderId="40" xfId="0" applyFont="1" applyFill="1" applyBorder="1" applyAlignment="1" applyProtection="1">
      <alignment horizontal="center" vertical="center" shrinkToFit="1"/>
      <protection locked="0"/>
    </xf>
    <xf numFmtId="49" fontId="9" fillId="2" borderId="40" xfId="0" applyNumberFormat="1" applyFont="1" applyFill="1" applyBorder="1" applyAlignment="1" applyProtection="1">
      <alignment horizontal="center" vertical="center"/>
      <protection locked="0"/>
    </xf>
    <xf numFmtId="0" fontId="9" fillId="2" borderId="45" xfId="0" applyFont="1" applyFill="1" applyBorder="1" applyAlignment="1" applyProtection="1">
      <alignment horizontal="center" vertical="center"/>
      <protection locked="0"/>
    </xf>
    <xf numFmtId="0" fontId="9" fillId="2" borderId="46" xfId="0" applyFont="1" applyFill="1" applyBorder="1" applyAlignment="1" applyProtection="1">
      <alignment horizontal="center" vertical="center"/>
      <protection locked="0"/>
    </xf>
    <xf numFmtId="0" fontId="9" fillId="2" borderId="47" xfId="0" applyFont="1" applyFill="1" applyBorder="1" applyAlignment="1" applyProtection="1">
      <alignment vertical="center"/>
      <protection locked="0"/>
    </xf>
    <xf numFmtId="0" fontId="9" fillId="2" borderId="48" xfId="0" applyFont="1" applyFill="1" applyBorder="1" applyAlignment="1" applyProtection="1">
      <alignment vertical="center"/>
      <protection locked="0"/>
    </xf>
    <xf numFmtId="0" fontId="9" fillId="2" borderId="49" xfId="0" applyFont="1" applyFill="1" applyBorder="1" applyAlignment="1" applyProtection="1">
      <alignment vertical="center"/>
      <protection locked="0"/>
    </xf>
    <xf numFmtId="0" fontId="9" fillId="2" borderId="19" xfId="0" applyFont="1" applyFill="1" applyBorder="1" applyAlignment="1" applyProtection="1">
      <alignment horizontal="center" vertical="center" shrinkToFit="1"/>
      <protection locked="0"/>
    </xf>
    <xf numFmtId="0" fontId="9" fillId="2" borderId="50" xfId="0" applyFont="1" applyFill="1" applyBorder="1" applyAlignment="1" applyProtection="1">
      <alignment vertical="center"/>
      <protection locked="0"/>
    </xf>
    <xf numFmtId="0" fontId="9" fillId="2" borderId="24" xfId="0" applyFont="1" applyFill="1" applyBorder="1" applyAlignment="1" applyProtection="1">
      <alignment vertical="center"/>
      <protection locked="0"/>
    </xf>
    <xf numFmtId="0" fontId="8" fillId="2" borderId="10" xfId="0" applyFont="1" applyFill="1" applyBorder="1" applyAlignment="1" applyProtection="1">
      <alignment horizontal="center" vertical="center"/>
      <protection locked="0"/>
    </xf>
    <xf numFmtId="0" fontId="9" fillId="2" borderId="13" xfId="0" quotePrefix="1" applyFont="1" applyFill="1" applyBorder="1" applyAlignment="1" applyProtection="1">
      <alignment horizontal="center" vertical="center"/>
      <protection locked="0"/>
    </xf>
    <xf numFmtId="0" fontId="8" fillId="2" borderId="2" xfId="0" applyFont="1" applyFill="1" applyBorder="1" applyAlignment="1" applyProtection="1">
      <alignment horizontal="left" vertical="center" shrinkToFit="1"/>
      <protection locked="0"/>
    </xf>
    <xf numFmtId="0" fontId="9" fillId="2" borderId="51" xfId="0" applyFont="1" applyFill="1" applyBorder="1" applyAlignment="1">
      <alignment horizontal="left" vertical="center" shrinkToFit="1"/>
    </xf>
    <xf numFmtId="0" fontId="8" fillId="2" borderId="52" xfId="0" applyFont="1" applyFill="1" applyBorder="1" applyAlignment="1">
      <alignment horizontal="left" vertical="center" shrinkToFit="1"/>
    </xf>
    <xf numFmtId="49" fontId="9" fillId="2" borderId="2" xfId="0" applyNumberFormat="1" applyFont="1" applyFill="1" applyBorder="1" applyAlignment="1" applyProtection="1">
      <alignment horizontal="center" vertical="center" shrinkToFit="1"/>
      <protection locked="0"/>
    </xf>
    <xf numFmtId="0" fontId="9" fillId="2" borderId="2" xfId="0" applyFont="1" applyFill="1" applyBorder="1" applyAlignment="1">
      <alignment horizontal="center" vertical="center" shrinkToFit="1"/>
    </xf>
    <xf numFmtId="0" fontId="8" fillId="2" borderId="38" xfId="0" applyFont="1" applyFill="1" applyBorder="1" applyAlignment="1" applyProtection="1">
      <alignment horizontal="center" vertical="center"/>
      <protection locked="0"/>
    </xf>
    <xf numFmtId="0" fontId="9" fillId="2" borderId="42" xfId="0" applyFont="1" applyFill="1" applyBorder="1" applyAlignment="1" applyProtection="1">
      <alignment horizontal="center" vertical="center"/>
      <protection locked="0"/>
    </xf>
    <xf numFmtId="0" fontId="9" fillId="2" borderId="43" xfId="0" applyFont="1" applyFill="1" applyBorder="1" applyAlignment="1" applyProtection="1">
      <alignment horizontal="center" vertical="center"/>
      <protection locked="0"/>
    </xf>
    <xf numFmtId="0" fontId="9" fillId="2" borderId="44" xfId="0" applyFont="1" applyFill="1" applyBorder="1" applyAlignment="1" applyProtection="1">
      <alignment horizontal="center" vertical="center"/>
      <protection locked="0"/>
    </xf>
    <xf numFmtId="0" fontId="9" fillId="2" borderId="51" xfId="0" applyFont="1" applyFill="1" applyBorder="1" applyAlignment="1" applyProtection="1">
      <alignment horizontal="center" vertical="center"/>
      <protection locked="0"/>
    </xf>
    <xf numFmtId="0" fontId="9" fillId="2" borderId="52" xfId="0" applyFont="1" applyFill="1" applyBorder="1" applyAlignment="1" applyProtection="1">
      <alignment horizontal="center" vertical="center"/>
      <protection locked="0"/>
    </xf>
    <xf numFmtId="0" fontId="8" fillId="3" borderId="1" xfId="0" applyFont="1" applyFill="1" applyBorder="1" applyAlignment="1" applyProtection="1">
      <alignment horizontal="center" vertical="center"/>
      <protection locked="0"/>
    </xf>
    <xf numFmtId="0" fontId="9" fillId="2" borderId="53" xfId="0" applyFont="1" applyFill="1" applyBorder="1" applyAlignment="1" applyProtection="1">
      <alignment vertical="center"/>
      <protection locked="0"/>
    </xf>
    <xf numFmtId="0" fontId="13" fillId="0" borderId="1" xfId="0" applyFont="1" applyBorder="1" applyAlignment="1">
      <alignment horizontal="center" textRotation="90" wrapText="1"/>
    </xf>
    <xf numFmtId="0" fontId="9" fillId="2" borderId="54" xfId="0" applyFont="1" applyFill="1" applyBorder="1" applyAlignment="1" applyProtection="1">
      <alignment vertical="center"/>
      <protection locked="0"/>
    </xf>
    <xf numFmtId="0" fontId="9" fillId="2" borderId="1" xfId="0" applyFont="1" applyFill="1" applyBorder="1" applyAlignment="1" applyProtection="1">
      <alignment vertical="center"/>
      <protection locked="0"/>
    </xf>
    <xf numFmtId="49" fontId="8" fillId="3" borderId="1" xfId="0" applyNumberFormat="1" applyFont="1" applyFill="1" applyBorder="1" applyAlignment="1" applyProtection="1">
      <alignment horizontal="center" vertical="center"/>
      <protection locked="0"/>
    </xf>
    <xf numFmtId="0" fontId="9" fillId="0" borderId="55" xfId="0" applyFont="1" applyBorder="1" applyAlignment="1" applyProtection="1">
      <alignment vertical="center"/>
      <protection locked="0"/>
    </xf>
    <xf numFmtId="0" fontId="9" fillId="0" borderId="0" xfId="0" applyFont="1" applyAlignment="1" applyProtection="1">
      <alignment vertical="center"/>
      <protection locked="0"/>
    </xf>
    <xf numFmtId="0" fontId="14" fillId="2" borderId="0" xfId="0" applyFont="1" applyFill="1" applyAlignment="1" applyProtection="1">
      <alignment horizontal="center" vertical="center"/>
      <protection locked="0"/>
    </xf>
    <xf numFmtId="49" fontId="14" fillId="2" borderId="0" xfId="0" applyNumberFormat="1" applyFont="1" applyFill="1" applyAlignment="1" applyProtection="1">
      <alignment horizontal="center" vertical="center"/>
      <protection locked="0"/>
    </xf>
    <xf numFmtId="0" fontId="15" fillId="2" borderId="0" xfId="0" applyFont="1" applyFill="1" applyAlignment="1">
      <alignment horizontal="center" vertical="center"/>
    </xf>
    <xf numFmtId="0" fontId="14" fillId="2" borderId="0" xfId="0" applyFont="1" applyFill="1" applyAlignment="1" applyProtection="1">
      <alignment vertical="center"/>
      <protection locked="0"/>
    </xf>
    <xf numFmtId="0" fontId="14" fillId="2" borderId="56" xfId="0" applyFont="1" applyFill="1" applyBorder="1" applyAlignment="1" applyProtection="1">
      <alignment vertical="center"/>
      <protection locked="0"/>
    </xf>
    <xf numFmtId="0" fontId="14" fillId="2" borderId="16" xfId="0" quotePrefix="1" applyFont="1" applyFill="1" applyBorder="1" applyAlignment="1" applyProtection="1">
      <alignment horizontal="center" vertical="center"/>
      <protection locked="0"/>
    </xf>
    <xf numFmtId="0" fontId="14" fillId="2" borderId="18" xfId="0" quotePrefix="1" applyFont="1" applyFill="1" applyBorder="1" applyAlignment="1" applyProtection="1">
      <alignment horizontal="center" vertical="center"/>
      <protection locked="0"/>
    </xf>
    <xf numFmtId="0" fontId="16" fillId="2" borderId="0" xfId="0" applyFont="1" applyFill="1" applyAlignment="1" applyProtection="1">
      <alignment vertical="center"/>
      <protection locked="0"/>
    </xf>
    <xf numFmtId="1" fontId="16" fillId="2" borderId="0" xfId="0" applyNumberFormat="1" applyFont="1" applyFill="1" applyAlignment="1" applyProtection="1">
      <alignment horizontal="center" vertical="center" shrinkToFit="1"/>
      <protection locked="0"/>
    </xf>
    <xf numFmtId="0" fontId="17" fillId="2" borderId="0" xfId="0" applyFont="1" applyFill="1" applyAlignment="1" applyProtection="1">
      <alignment vertical="center"/>
      <protection locked="0"/>
    </xf>
    <xf numFmtId="0" fontId="8" fillId="2" borderId="0" xfId="0" applyFont="1" applyFill="1" applyAlignment="1" applyProtection="1">
      <alignment vertical="center" shrinkToFit="1"/>
      <protection locked="0"/>
    </xf>
    <xf numFmtId="0" fontId="18" fillId="2" borderId="0" xfId="0" applyFont="1" applyFill="1" applyAlignment="1" applyProtection="1">
      <alignment vertical="center"/>
      <protection locked="0"/>
    </xf>
    <xf numFmtId="0" fontId="14" fillId="0" borderId="0" xfId="0" applyFont="1" applyAlignment="1" applyProtection="1">
      <alignment vertical="center"/>
      <protection locked="0"/>
    </xf>
    <xf numFmtId="0" fontId="14" fillId="0" borderId="0" xfId="0" applyFont="1" applyAlignment="1" applyProtection="1">
      <alignment vertical="center" wrapText="1"/>
      <protection locked="0"/>
    </xf>
    <xf numFmtId="49" fontId="11" fillId="2" borderId="0" xfId="0" applyNumberFormat="1" applyFont="1" applyFill="1" applyAlignment="1" applyProtection="1">
      <alignment vertical="center"/>
      <protection locked="0"/>
    </xf>
    <xf numFmtId="0" fontId="9" fillId="3" borderId="0" xfId="0" applyFont="1" applyFill="1" applyAlignment="1" applyProtection="1">
      <alignment vertical="center"/>
      <protection locked="0"/>
    </xf>
    <xf numFmtId="0" fontId="9" fillId="0" borderId="4" xfId="0" applyFont="1" applyBorder="1" applyAlignment="1" applyProtection="1">
      <alignment horizontal="center" vertical="center" wrapText="1" shrinkToFit="1"/>
      <protection locked="0"/>
    </xf>
    <xf numFmtId="49" fontId="9" fillId="0" borderId="4" xfId="0" applyNumberFormat="1" applyFont="1" applyBorder="1" applyAlignment="1" applyProtection="1">
      <alignment horizontal="center" vertical="center" shrinkToFit="1"/>
      <protection locked="0"/>
    </xf>
    <xf numFmtId="49" fontId="9" fillId="0" borderId="4" xfId="0" applyNumberFormat="1" applyFont="1" applyBorder="1" applyAlignment="1" applyProtection="1">
      <alignment horizontal="center" vertical="center"/>
      <protection locked="0"/>
    </xf>
    <xf numFmtId="0" fontId="8" fillId="0" borderId="4" xfId="0" applyFont="1" applyBorder="1" applyAlignment="1" applyProtection="1">
      <alignment horizontal="center" vertical="center"/>
      <protection locked="0"/>
    </xf>
    <xf numFmtId="0" fontId="9" fillId="0" borderId="5" xfId="0" applyFont="1" applyBorder="1" applyAlignment="1" applyProtection="1">
      <alignment horizontal="center" vertical="center"/>
      <protection locked="0"/>
    </xf>
    <xf numFmtId="0" fontId="9" fillId="0" borderId="6" xfId="0" applyFont="1" applyBorder="1" applyAlignment="1" applyProtection="1">
      <alignment horizontal="center" vertical="center"/>
      <protection locked="0"/>
    </xf>
    <xf numFmtId="0" fontId="9" fillId="0" borderId="8" xfId="0" applyFont="1" applyBorder="1" applyAlignment="1" applyProtection="1">
      <alignment horizontal="center" vertical="center"/>
      <protection locked="0"/>
    </xf>
    <xf numFmtId="0" fontId="9" fillId="0" borderId="8" xfId="0" quotePrefix="1" applyFont="1" applyBorder="1" applyAlignment="1" applyProtection="1">
      <alignment horizontal="center" vertical="center"/>
      <protection locked="0"/>
    </xf>
    <xf numFmtId="0" fontId="9" fillId="2" borderId="6" xfId="0" applyFont="1" applyFill="1" applyBorder="1" applyAlignment="1" applyProtection="1">
      <alignment vertical="center"/>
      <protection locked="0"/>
    </xf>
    <xf numFmtId="0" fontId="9" fillId="3" borderId="6" xfId="0" applyFont="1" applyFill="1" applyBorder="1" applyAlignment="1" applyProtection="1">
      <alignment vertical="center"/>
      <protection locked="0"/>
    </xf>
    <xf numFmtId="0" fontId="8" fillId="2" borderId="6" xfId="0" applyFont="1" applyFill="1" applyBorder="1" applyAlignment="1" applyProtection="1">
      <alignment vertical="center"/>
      <protection locked="0"/>
    </xf>
    <xf numFmtId="0" fontId="9" fillId="0" borderId="0" xfId="0" applyFont="1" applyAlignment="1" applyProtection="1">
      <alignment horizontal="left" vertical="center"/>
      <protection locked="0"/>
    </xf>
    <xf numFmtId="49" fontId="9" fillId="0" borderId="0" xfId="0" applyNumberFormat="1" applyFont="1" applyAlignment="1" applyProtection="1">
      <alignment vertical="center"/>
      <protection locked="0"/>
    </xf>
    <xf numFmtId="0" fontId="8" fillId="0" borderId="0" xfId="0" applyFont="1" applyAlignment="1" applyProtection="1">
      <alignment horizontal="centerContinuous" vertical="center"/>
      <protection locked="0"/>
    </xf>
    <xf numFmtId="0" fontId="9" fillId="0" borderId="1" xfId="0" applyFont="1" applyBorder="1" applyAlignment="1" applyProtection="1">
      <alignment horizontal="centerContinuous" vertical="center"/>
      <protection locked="0"/>
    </xf>
    <xf numFmtId="0" fontId="9" fillId="0" borderId="2" xfId="0" applyFont="1" applyBorder="1" applyAlignment="1" applyProtection="1">
      <alignment horizontal="centerContinuous" vertical="center"/>
      <protection locked="0"/>
    </xf>
    <xf numFmtId="0" fontId="9" fillId="0" borderId="1" xfId="0" applyFont="1" applyBorder="1" applyAlignment="1" applyProtection="1">
      <alignment horizontal="center" vertical="center" shrinkToFit="1"/>
      <protection locked="0"/>
    </xf>
    <xf numFmtId="0" fontId="9" fillId="0" borderId="1" xfId="0" applyFont="1" applyBorder="1" applyAlignment="1" applyProtection="1">
      <alignment horizontal="center" vertical="center" wrapText="1" shrinkToFit="1"/>
      <protection locked="0"/>
    </xf>
    <xf numFmtId="49" fontId="9" fillId="0" borderId="1" xfId="0" applyNumberFormat="1" applyFont="1" applyBorder="1" applyAlignment="1" applyProtection="1">
      <alignment horizontal="center" vertical="center" wrapText="1" shrinkToFit="1"/>
      <protection locked="0"/>
    </xf>
    <xf numFmtId="0" fontId="9" fillId="0" borderId="17" xfId="0" applyFont="1" applyBorder="1" applyAlignment="1" applyProtection="1">
      <alignment horizontal="center" textRotation="90" wrapText="1"/>
      <protection locked="0"/>
    </xf>
    <xf numFmtId="0" fontId="9" fillId="0" borderId="16" xfId="0" applyFont="1" applyBorder="1" applyAlignment="1" applyProtection="1">
      <alignment horizontal="center" textRotation="90" shrinkToFit="1"/>
      <protection locked="0"/>
    </xf>
    <xf numFmtId="0" fontId="9" fillId="0" borderId="17" xfId="0" applyFont="1" applyBorder="1" applyAlignment="1" applyProtection="1">
      <alignment horizontal="center" textRotation="90" shrinkToFit="1"/>
      <protection locked="0"/>
    </xf>
    <xf numFmtId="0" fontId="9" fillId="0" borderId="17" xfId="0" applyFont="1" applyBorder="1" applyAlignment="1" applyProtection="1">
      <alignment horizontal="center" textRotation="90" wrapText="1" shrinkToFit="1"/>
      <protection locked="0"/>
    </xf>
    <xf numFmtId="0" fontId="9" fillId="0" borderId="18" xfId="0" applyFont="1" applyBorder="1" applyAlignment="1" applyProtection="1">
      <alignment horizontal="center" textRotation="90" shrinkToFit="1"/>
      <protection locked="0"/>
    </xf>
    <xf numFmtId="0" fontId="9" fillId="0" borderId="37" xfId="0" applyFont="1" applyBorder="1" applyAlignment="1" applyProtection="1">
      <alignment horizontal="center" textRotation="90" shrinkToFit="1"/>
      <protection locked="0"/>
    </xf>
    <xf numFmtId="0" fontId="9" fillId="0" borderId="35" xfId="0" applyFont="1" applyBorder="1" applyAlignment="1" applyProtection="1">
      <alignment horizontal="center" textRotation="90" shrinkToFit="1"/>
      <protection locked="0"/>
    </xf>
    <xf numFmtId="0" fontId="9" fillId="0" borderId="1" xfId="0" applyFont="1" applyBorder="1" applyAlignment="1" applyProtection="1">
      <alignment horizontal="center" vertical="center"/>
      <protection locked="0"/>
    </xf>
    <xf numFmtId="0" fontId="9" fillId="0" borderId="16" xfId="0" applyFont="1" applyBorder="1" applyAlignment="1" applyProtection="1">
      <alignment horizontal="center" vertical="center"/>
      <protection locked="0"/>
    </xf>
    <xf numFmtId="0" fontId="9" fillId="0" borderId="18" xfId="0" applyFont="1" applyBorder="1" applyAlignment="1" applyProtection="1">
      <alignment horizontal="center" vertical="center"/>
      <protection locked="0"/>
    </xf>
    <xf numFmtId="0" fontId="9" fillId="0" borderId="19" xfId="0" applyFont="1" applyBorder="1" applyAlignment="1" applyProtection="1">
      <alignment horizontal="center" vertical="center"/>
      <protection locked="0"/>
    </xf>
    <xf numFmtId="0" fontId="9" fillId="0" borderId="19" xfId="0" applyFont="1" applyBorder="1" applyAlignment="1" applyProtection="1">
      <alignment horizontal="center" vertical="center" wrapText="1" shrinkToFit="1"/>
      <protection locked="0"/>
    </xf>
    <xf numFmtId="49" fontId="9" fillId="0" borderId="19" xfId="0" applyNumberFormat="1" applyFont="1" applyBorder="1" applyAlignment="1" applyProtection="1">
      <alignment horizontal="center" vertical="center" shrinkToFit="1"/>
      <protection locked="0"/>
    </xf>
    <xf numFmtId="49" fontId="9" fillId="0" borderId="19" xfId="0" applyNumberFormat="1" applyFont="1" applyBorder="1" applyAlignment="1" applyProtection="1">
      <alignment horizontal="center" vertical="center"/>
      <protection locked="0"/>
    </xf>
    <xf numFmtId="49" fontId="9" fillId="0" borderId="19" xfId="0" quotePrefix="1" applyNumberFormat="1" applyFont="1" applyBorder="1" applyAlignment="1" applyProtection="1">
      <alignment horizontal="center" vertical="center"/>
      <protection locked="0"/>
    </xf>
    <xf numFmtId="0" fontId="8" fillId="0" borderId="19" xfId="0" applyFont="1" applyBorder="1" applyAlignment="1" applyProtection="1">
      <alignment horizontal="center" vertical="center"/>
      <protection locked="0"/>
    </xf>
    <xf numFmtId="0" fontId="9" fillId="0" borderId="20" xfId="0" applyFont="1" applyBorder="1" applyAlignment="1" applyProtection="1">
      <alignment horizontal="center" vertical="center"/>
      <protection locked="0"/>
    </xf>
    <xf numFmtId="0" fontId="9" fillId="0" borderId="21" xfId="0" applyFont="1" applyBorder="1" applyAlignment="1" applyProtection="1">
      <alignment horizontal="center" vertical="center"/>
      <protection locked="0"/>
    </xf>
    <xf numFmtId="0" fontId="9" fillId="0" borderId="7" xfId="0" applyFont="1" applyBorder="1" applyAlignment="1" applyProtection="1">
      <alignment horizontal="center" vertical="center"/>
      <protection locked="0"/>
    </xf>
    <xf numFmtId="0" fontId="9" fillId="0" borderId="22" xfId="0" applyFont="1" applyBorder="1" applyAlignment="1" applyProtection="1">
      <alignment horizontal="center" vertical="center"/>
      <protection locked="0"/>
    </xf>
    <xf numFmtId="0" fontId="9" fillId="0" borderId="4" xfId="0" applyFont="1" applyBorder="1" applyAlignment="1" applyProtection="1">
      <alignment horizontal="center" vertical="center"/>
      <protection locked="0"/>
    </xf>
    <xf numFmtId="0" fontId="9" fillId="0" borderId="4" xfId="0" applyFont="1" applyBorder="1" applyAlignment="1" applyProtection="1">
      <alignment horizontal="center" vertical="center" shrinkToFit="1"/>
      <protection locked="0"/>
    </xf>
    <xf numFmtId="49" fontId="9" fillId="0" borderId="4" xfId="0" quotePrefix="1" applyNumberFormat="1" applyFont="1" applyBorder="1" applyAlignment="1" applyProtection="1">
      <alignment horizontal="center" vertical="center"/>
      <protection locked="0"/>
    </xf>
    <xf numFmtId="0" fontId="9" fillId="0" borderId="10" xfId="0" applyFont="1" applyBorder="1" applyAlignment="1" applyProtection="1">
      <alignment horizontal="center" vertical="center" shrinkToFit="1"/>
      <protection locked="0"/>
    </xf>
    <xf numFmtId="49" fontId="9" fillId="0" borderId="10" xfId="0" applyNumberFormat="1" applyFont="1" applyBorder="1" applyAlignment="1" applyProtection="1">
      <alignment horizontal="center" vertical="center" shrinkToFit="1"/>
      <protection locked="0"/>
    </xf>
    <xf numFmtId="49" fontId="9" fillId="0" borderId="10" xfId="0" applyNumberFormat="1" applyFont="1" applyBorder="1" applyAlignment="1" applyProtection="1">
      <alignment horizontal="center" vertical="center"/>
      <protection locked="0"/>
    </xf>
    <xf numFmtId="49" fontId="9" fillId="0" borderId="10" xfId="0" quotePrefix="1" applyNumberFormat="1" applyFont="1" applyBorder="1" applyAlignment="1" applyProtection="1">
      <alignment horizontal="center" vertical="center"/>
      <protection locked="0"/>
    </xf>
    <xf numFmtId="0" fontId="9" fillId="0" borderId="11" xfId="0" applyFont="1" applyBorder="1" applyAlignment="1" applyProtection="1">
      <alignment horizontal="center" vertical="center"/>
      <protection locked="0"/>
    </xf>
    <xf numFmtId="0" fontId="9" fillId="0" borderId="12" xfId="0" applyFont="1" applyBorder="1" applyAlignment="1" applyProtection="1">
      <alignment horizontal="center" vertical="center"/>
      <protection locked="0"/>
    </xf>
    <xf numFmtId="0" fontId="9" fillId="0" borderId="13" xfId="0" applyFont="1" applyBorder="1" applyAlignment="1" applyProtection="1">
      <alignment horizontal="center" vertical="center"/>
      <protection locked="0"/>
    </xf>
    <xf numFmtId="0" fontId="9" fillId="0" borderId="14" xfId="0" applyFont="1" applyBorder="1" applyAlignment="1" applyProtection="1">
      <alignment horizontal="center" vertical="center"/>
      <protection locked="0"/>
    </xf>
    <xf numFmtId="0" fontId="9" fillId="0" borderId="15" xfId="0" applyFont="1" applyBorder="1" applyAlignment="1" applyProtection="1">
      <alignment horizontal="left" vertical="center"/>
      <protection locked="0"/>
    </xf>
    <xf numFmtId="49" fontId="8" fillId="0" borderId="15" xfId="0" applyNumberFormat="1" applyFont="1" applyBorder="1" applyAlignment="1" applyProtection="1">
      <alignment horizontal="center" vertical="center"/>
      <protection locked="0"/>
    </xf>
    <xf numFmtId="0" fontId="8" fillId="0" borderId="15" xfId="0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0" fontId="8" fillId="0" borderId="16" xfId="0" applyFont="1" applyBorder="1" applyAlignment="1" applyProtection="1">
      <alignment horizontal="center" vertical="center"/>
      <protection locked="0"/>
    </xf>
    <xf numFmtId="0" fontId="8" fillId="0" borderId="18" xfId="0" applyFont="1" applyBorder="1" applyAlignment="1" applyProtection="1">
      <alignment horizontal="center" vertical="center"/>
      <protection locked="0"/>
    </xf>
    <xf numFmtId="0" fontId="9" fillId="0" borderId="41" xfId="0" applyFont="1" applyBorder="1" applyAlignment="1" applyProtection="1">
      <alignment horizontal="center" vertical="center" shrinkToFit="1"/>
      <protection locked="0"/>
    </xf>
    <xf numFmtId="49" fontId="9" fillId="0" borderId="3" xfId="0" applyNumberFormat="1" applyFont="1" applyBorder="1" applyAlignment="1" applyProtection="1">
      <alignment horizontal="center" vertical="center" shrinkToFit="1"/>
      <protection locked="0"/>
    </xf>
    <xf numFmtId="49" fontId="9" fillId="0" borderId="3" xfId="0" applyNumberFormat="1" applyFont="1" applyBorder="1" applyAlignment="1" applyProtection="1">
      <alignment horizontal="center" vertical="center"/>
      <protection locked="0"/>
    </xf>
    <xf numFmtId="0" fontId="8" fillId="0" borderId="3" xfId="0" applyFont="1" applyBorder="1" applyAlignment="1" applyProtection="1">
      <alignment horizontal="center" vertical="center"/>
      <protection locked="0"/>
    </xf>
    <xf numFmtId="0" fontId="9" fillId="0" borderId="30" xfId="0" applyFont="1" applyBorder="1" applyAlignment="1" applyProtection="1">
      <alignment horizontal="center" vertical="center"/>
      <protection locked="0"/>
    </xf>
    <xf numFmtId="0" fontId="9" fillId="0" borderId="39" xfId="0" applyFont="1" applyBorder="1" applyAlignment="1" applyProtection="1">
      <alignment horizontal="center" vertical="center"/>
      <protection locked="0"/>
    </xf>
    <xf numFmtId="0" fontId="9" fillId="0" borderId="29" xfId="0" applyFont="1" applyBorder="1" applyAlignment="1" applyProtection="1">
      <alignment horizontal="center" vertical="center"/>
      <protection locked="0"/>
    </xf>
    <xf numFmtId="0" fontId="9" fillId="0" borderId="23" xfId="0" applyFont="1" applyBorder="1" applyAlignment="1" applyProtection="1">
      <alignment horizontal="center" vertical="center" shrinkToFit="1"/>
      <protection locked="0"/>
    </xf>
    <xf numFmtId="0" fontId="9" fillId="0" borderId="23" xfId="0" applyFont="1" applyBorder="1" applyAlignment="1" applyProtection="1">
      <alignment horizontal="center" vertical="center" wrapText="1" shrinkToFit="1"/>
      <protection locked="0"/>
    </xf>
    <xf numFmtId="0" fontId="9" fillId="0" borderId="6" xfId="0" applyFont="1" applyBorder="1" applyAlignment="1" applyProtection="1">
      <alignment horizontal="center" vertical="center" wrapText="1" shrinkToFit="1"/>
      <protection locked="0"/>
    </xf>
    <xf numFmtId="49" fontId="9" fillId="0" borderId="6" xfId="0" applyNumberFormat="1" applyFont="1" applyBorder="1" applyAlignment="1" applyProtection="1">
      <alignment horizontal="center" vertical="center" shrinkToFit="1"/>
      <protection locked="0"/>
    </xf>
    <xf numFmtId="49" fontId="9" fillId="0" borderId="6" xfId="0" applyNumberFormat="1" applyFont="1" applyBorder="1" applyAlignment="1" applyProtection="1">
      <alignment horizontal="center" vertical="center"/>
      <protection locked="0"/>
    </xf>
    <xf numFmtId="0" fontId="8" fillId="0" borderId="6" xfId="0" applyFont="1" applyBorder="1" applyAlignment="1" applyProtection="1">
      <alignment horizontal="center" vertical="center"/>
      <protection locked="0"/>
    </xf>
    <xf numFmtId="0" fontId="9" fillId="0" borderId="6" xfId="0" applyFont="1" applyBorder="1" applyAlignment="1" applyProtection="1">
      <alignment horizontal="left" vertical="center"/>
      <protection locked="0"/>
    </xf>
    <xf numFmtId="49" fontId="8" fillId="0" borderId="6" xfId="0" applyNumberFormat="1" applyFont="1" applyBorder="1" applyAlignment="1" applyProtection="1">
      <alignment horizontal="center" vertical="center"/>
      <protection locked="0"/>
    </xf>
    <xf numFmtId="0" fontId="8" fillId="0" borderId="6" xfId="0" quotePrefix="1" applyFont="1" applyBorder="1" applyAlignment="1" applyProtection="1">
      <alignment horizontal="center" vertical="center"/>
      <protection locked="0"/>
    </xf>
    <xf numFmtId="0" fontId="8" fillId="0" borderId="6" xfId="0" applyFont="1" applyBorder="1" applyAlignment="1" applyProtection="1">
      <alignment horizontal="left" vertical="center" shrinkToFit="1"/>
      <protection locked="0"/>
    </xf>
    <xf numFmtId="0" fontId="9" fillId="0" borderId="6" xfId="0" applyFont="1" applyBorder="1" applyAlignment="1" applyProtection="1">
      <alignment horizontal="center" vertical="center" shrinkToFit="1"/>
      <protection locked="0"/>
    </xf>
    <xf numFmtId="0" fontId="9" fillId="0" borderId="6" xfId="0" quotePrefix="1" applyFont="1" applyBorder="1" applyAlignment="1" applyProtection="1">
      <alignment horizontal="center" vertical="center"/>
      <protection locked="0"/>
    </xf>
    <xf numFmtId="49" fontId="8" fillId="0" borderId="0" xfId="0" applyNumberFormat="1" applyFont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8" fillId="0" borderId="57" xfId="0" applyFont="1" applyBorder="1" applyAlignment="1" applyProtection="1">
      <alignment horizontal="center" vertical="center"/>
      <protection locked="0"/>
    </xf>
    <xf numFmtId="0" fontId="8" fillId="0" borderId="58" xfId="0" applyFont="1" applyBorder="1" applyAlignment="1" applyProtection="1">
      <alignment horizontal="center" vertical="center"/>
      <protection locked="0"/>
    </xf>
    <xf numFmtId="0" fontId="8" fillId="0" borderId="59" xfId="0" applyFont="1" applyBorder="1" applyAlignment="1" applyProtection="1">
      <alignment horizontal="center" vertical="center"/>
      <protection locked="0"/>
    </xf>
    <xf numFmtId="0" fontId="9" fillId="0" borderId="19" xfId="0" applyFont="1" applyBorder="1" applyAlignment="1" applyProtection="1">
      <alignment horizontal="center" vertical="center" shrinkToFit="1"/>
      <protection locked="0"/>
    </xf>
    <xf numFmtId="0" fontId="9" fillId="0" borderId="22" xfId="0" quotePrefix="1" applyFont="1" applyBorder="1" applyAlignment="1" applyProtection="1">
      <alignment horizontal="center" vertical="center"/>
      <protection locked="0"/>
    </xf>
    <xf numFmtId="0" fontId="9" fillId="0" borderId="10" xfId="0" applyFont="1" applyBorder="1" applyAlignment="1" applyProtection="1">
      <alignment horizontal="center" vertical="center"/>
      <protection locked="0"/>
    </xf>
    <xf numFmtId="0" fontId="9" fillId="0" borderId="13" xfId="0" quotePrefix="1" applyFont="1" applyBorder="1" applyAlignment="1" applyProtection="1">
      <alignment horizontal="center" vertical="center"/>
      <protection locked="0"/>
    </xf>
    <xf numFmtId="0" fontId="8" fillId="0" borderId="60" xfId="0" applyFont="1" applyBorder="1" applyAlignment="1" applyProtection="1">
      <alignment horizontal="left" vertical="center" shrinkToFit="1"/>
      <protection locked="0"/>
    </xf>
    <xf numFmtId="0" fontId="8" fillId="0" borderId="0" xfId="0" applyFont="1" applyAlignment="1" applyProtection="1">
      <alignment horizontal="left" vertical="center" shrinkToFit="1"/>
      <protection locked="0"/>
    </xf>
    <xf numFmtId="0" fontId="9" fillId="0" borderId="0" xfId="0" applyFont="1" applyAlignment="1" applyProtection="1">
      <alignment vertical="center" shrinkToFit="1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8" fillId="0" borderId="0" xfId="0" applyFont="1" applyAlignment="1" applyProtection="1">
      <alignment vertical="center"/>
      <protection locked="0"/>
    </xf>
    <xf numFmtId="0" fontId="9" fillId="0" borderId="6" xfId="0" applyFont="1" applyBorder="1" applyAlignment="1" applyProtection="1">
      <alignment vertical="center"/>
      <protection locked="0"/>
    </xf>
    <xf numFmtId="0" fontId="8" fillId="0" borderId="6" xfId="0" applyFont="1" applyBorder="1" applyAlignment="1" applyProtection="1">
      <alignment vertical="center"/>
      <protection locked="0"/>
    </xf>
    <xf numFmtId="0" fontId="14" fillId="0" borderId="0" xfId="0" applyFont="1" applyAlignment="1" applyProtection="1">
      <alignment horizontal="center" vertical="center"/>
      <protection locked="0"/>
    </xf>
    <xf numFmtId="49" fontId="14" fillId="0" borderId="0" xfId="0" applyNumberFormat="1" applyFont="1" applyAlignment="1" applyProtection="1">
      <alignment horizontal="center" vertical="center"/>
      <protection locked="0"/>
    </xf>
    <xf numFmtId="0" fontId="15" fillId="0" borderId="0" xfId="0" applyFont="1" applyAlignment="1">
      <alignment horizontal="center" vertical="center"/>
    </xf>
    <xf numFmtId="0" fontId="14" fillId="0" borderId="16" xfId="0" quotePrefix="1" applyFont="1" applyBorder="1" applyAlignment="1" applyProtection="1">
      <alignment horizontal="center" vertical="center"/>
      <protection locked="0"/>
    </xf>
    <xf numFmtId="0" fontId="14" fillId="0" borderId="18" xfId="0" quotePrefix="1" applyFont="1" applyBorder="1" applyAlignment="1" applyProtection="1">
      <alignment horizontal="center" vertical="center"/>
      <protection locked="0"/>
    </xf>
    <xf numFmtId="0" fontId="8" fillId="3" borderId="61" xfId="0" applyFont="1" applyFill="1" applyBorder="1" applyAlignment="1" applyProtection="1">
      <alignment horizontal="left" vertical="center"/>
      <protection locked="0"/>
    </xf>
    <xf numFmtId="0" fontId="9" fillId="0" borderId="6" xfId="0" applyFont="1" applyBorder="1" applyAlignment="1" applyProtection="1">
      <alignment horizontal="right" vertical="center" shrinkToFit="1"/>
      <protection locked="0"/>
    </xf>
    <xf numFmtId="49" fontId="9" fillId="0" borderId="6" xfId="0" applyNumberFormat="1" applyFont="1" applyBorder="1" applyAlignment="1" applyProtection="1">
      <alignment horizontal="right" vertical="center"/>
      <protection locked="0"/>
    </xf>
    <xf numFmtId="0" fontId="21" fillId="0" borderId="6" xfId="0" applyFont="1" applyBorder="1" applyAlignment="1" applyProtection="1">
      <alignment horizontal="left" vertical="center" shrinkToFit="1"/>
      <protection locked="0"/>
    </xf>
    <xf numFmtId="0" fontId="14" fillId="0" borderId="6" xfId="0" applyFont="1" applyBorder="1" applyAlignment="1" applyProtection="1">
      <alignment horizontal="center" vertical="center"/>
      <protection locked="0"/>
    </xf>
    <xf numFmtId="0" fontId="8" fillId="2" borderId="54" xfId="0" applyFont="1" applyFill="1" applyBorder="1" applyAlignment="1" applyProtection="1">
      <alignment horizontal="left" vertical="center"/>
      <protection locked="0"/>
    </xf>
    <xf numFmtId="0" fontId="9" fillId="2" borderId="15" xfId="0" applyFont="1" applyFill="1" applyBorder="1" applyAlignment="1" applyProtection="1">
      <alignment horizontal="left" vertical="center"/>
      <protection locked="0"/>
    </xf>
    <xf numFmtId="1" fontId="14" fillId="2" borderId="28" xfId="0" applyNumberFormat="1" applyFont="1" applyFill="1" applyBorder="1" applyAlignment="1" applyProtection="1">
      <alignment horizontal="center" vertical="center" shrinkToFit="1"/>
      <protection locked="0"/>
    </xf>
    <xf numFmtId="0" fontId="10" fillId="2" borderId="0" xfId="0" applyFont="1" applyFill="1" applyAlignment="1" applyProtection="1">
      <alignment horizontal="right" vertical="center" shrinkToFit="1"/>
      <protection locked="0"/>
    </xf>
    <xf numFmtId="0" fontId="14" fillId="0" borderId="6" xfId="0" applyFont="1" applyBorder="1" applyAlignment="1" applyProtection="1">
      <alignment horizontal="center" vertical="center" wrapText="1"/>
      <protection locked="0"/>
    </xf>
    <xf numFmtId="0" fontId="14" fillId="0" borderId="66" xfId="0" applyFont="1" applyBorder="1" applyAlignment="1" applyProtection="1">
      <alignment horizontal="justify" vertical="center" wrapText="1"/>
      <protection locked="0"/>
    </xf>
    <xf numFmtId="0" fontId="14" fillId="0" borderId="55" xfId="0" applyFont="1" applyBorder="1" applyAlignment="1" applyProtection="1">
      <alignment horizontal="justify" vertical="center" wrapText="1"/>
      <protection locked="0"/>
    </xf>
    <xf numFmtId="0" fontId="14" fillId="0" borderId="67" xfId="0" applyFont="1" applyBorder="1" applyAlignment="1" applyProtection="1">
      <alignment horizontal="justify" vertical="center" wrapText="1"/>
      <protection locked="0"/>
    </xf>
    <xf numFmtId="0" fontId="14" fillId="0" borderId="68" xfId="0" applyFont="1" applyBorder="1" applyAlignment="1" applyProtection="1">
      <alignment horizontal="justify" vertical="center" wrapText="1"/>
      <protection locked="0"/>
    </xf>
    <xf numFmtId="0" fontId="14" fillId="0" borderId="7" xfId="0" applyFont="1" applyBorder="1" applyAlignment="1" applyProtection="1">
      <alignment horizontal="justify" vertical="center" wrapText="1"/>
      <protection locked="0"/>
    </xf>
    <xf numFmtId="0" fontId="14" fillId="0" borderId="69" xfId="0" applyFont="1" applyBorder="1" applyAlignment="1" applyProtection="1">
      <alignment horizontal="justify" vertical="center" wrapText="1"/>
      <protection locked="0"/>
    </xf>
    <xf numFmtId="0" fontId="7" fillId="2" borderId="0" xfId="0" applyFont="1" applyFill="1" applyAlignment="1">
      <alignment horizontal="left" vertical="center"/>
    </xf>
    <xf numFmtId="0" fontId="20" fillId="2" borderId="0" xfId="0" applyFont="1" applyFill="1" applyAlignment="1">
      <alignment horizontal="left" vertical="center"/>
    </xf>
    <xf numFmtId="0" fontId="9" fillId="2" borderId="62" xfId="0" applyFont="1" applyFill="1" applyBorder="1" applyAlignment="1" applyProtection="1">
      <alignment horizontal="center" vertical="center"/>
      <protection locked="0"/>
    </xf>
    <xf numFmtId="0" fontId="9" fillId="2" borderId="33" xfId="0" applyFont="1" applyFill="1" applyBorder="1" applyAlignment="1" applyProtection="1">
      <alignment horizontal="center" vertical="center"/>
      <protection locked="0"/>
    </xf>
    <xf numFmtId="0" fontId="9" fillId="2" borderId="63" xfId="0" applyFont="1" applyFill="1" applyBorder="1" applyAlignment="1" applyProtection="1">
      <alignment horizontal="center" vertical="center"/>
      <protection locked="0"/>
    </xf>
    <xf numFmtId="0" fontId="9" fillId="2" borderId="38" xfId="0" applyFont="1" applyFill="1" applyBorder="1" applyAlignment="1" applyProtection="1">
      <alignment horizontal="center" vertical="center"/>
      <protection locked="0"/>
    </xf>
    <xf numFmtId="0" fontId="9" fillId="2" borderId="28" xfId="0" applyFont="1" applyFill="1" applyBorder="1" applyAlignment="1" applyProtection="1">
      <alignment horizontal="center" vertical="center"/>
      <protection locked="0"/>
    </xf>
    <xf numFmtId="0" fontId="9" fillId="2" borderId="64" xfId="0" applyFont="1" applyFill="1" applyBorder="1" applyAlignment="1" applyProtection="1">
      <alignment horizontal="center" vertical="center"/>
      <protection locked="0"/>
    </xf>
    <xf numFmtId="0" fontId="9" fillId="2" borderId="54" xfId="0" applyFont="1" applyFill="1" applyBorder="1" applyAlignment="1" applyProtection="1">
      <alignment horizontal="center" vertical="center"/>
      <protection locked="0"/>
    </xf>
    <xf numFmtId="0" fontId="9" fillId="2" borderId="15" xfId="0" applyFont="1" applyFill="1" applyBorder="1" applyAlignment="1" applyProtection="1">
      <alignment horizontal="center" vertical="center"/>
      <protection locked="0"/>
    </xf>
    <xf numFmtId="0" fontId="15" fillId="2" borderId="0" xfId="0" applyFont="1" applyFill="1" applyAlignment="1" applyProtection="1">
      <alignment horizontal="right" vertical="center"/>
      <protection locked="0"/>
    </xf>
    <xf numFmtId="0" fontId="15" fillId="2" borderId="65" xfId="0" applyFont="1" applyFill="1" applyBorder="1" applyAlignment="1" applyProtection="1">
      <alignment horizontal="right" vertical="center"/>
      <protection locked="0"/>
    </xf>
    <xf numFmtId="0" fontId="8" fillId="2" borderId="62" xfId="0" applyFont="1" applyFill="1" applyBorder="1" applyAlignment="1" applyProtection="1">
      <alignment horizontal="left" vertical="center"/>
      <protection locked="0"/>
    </xf>
    <xf numFmtId="0" fontId="9" fillId="2" borderId="33" xfId="0" applyFont="1" applyFill="1" applyBorder="1" applyAlignment="1" applyProtection="1">
      <alignment horizontal="left" vertical="center"/>
      <protection locked="0"/>
    </xf>
    <xf numFmtId="0" fontId="8" fillId="3" borderId="54" xfId="0" applyFont="1" applyFill="1" applyBorder="1" applyAlignment="1" applyProtection="1">
      <alignment horizontal="left" vertical="center"/>
      <protection locked="0"/>
    </xf>
    <xf numFmtId="0" fontId="8" fillId="3" borderId="61" xfId="0" applyFont="1" applyFill="1" applyBorder="1" applyAlignment="1" applyProtection="1">
      <alignment horizontal="left" vertical="center"/>
      <protection locked="0"/>
    </xf>
    <xf numFmtId="0" fontId="8" fillId="2" borderId="60" xfId="0" applyFont="1" applyFill="1" applyBorder="1" applyAlignment="1" applyProtection="1">
      <alignment horizontal="left" vertical="center"/>
      <protection locked="0"/>
    </xf>
    <xf numFmtId="0" fontId="8" fillId="3" borderId="54" xfId="0" applyFont="1" applyFill="1" applyBorder="1" applyAlignment="1" applyProtection="1">
      <alignment horizontal="center" vertical="center"/>
      <protection locked="0"/>
    </xf>
    <xf numFmtId="0" fontId="8" fillId="3" borderId="61" xfId="0" applyFont="1" applyFill="1" applyBorder="1" applyAlignment="1" applyProtection="1">
      <alignment horizontal="center" vertical="center"/>
      <protection locked="0"/>
    </xf>
    <xf numFmtId="0" fontId="8" fillId="2" borderId="60" xfId="0" applyFont="1" applyFill="1" applyBorder="1" applyAlignment="1" applyProtection="1">
      <alignment horizontal="left" vertical="center" shrinkToFit="1"/>
      <protection locked="0"/>
    </xf>
    <xf numFmtId="0" fontId="8" fillId="2" borderId="0" xfId="0" applyFont="1" applyFill="1" applyAlignment="1" applyProtection="1">
      <alignment horizontal="left" vertical="center" shrinkToFit="1"/>
      <protection locked="0"/>
    </xf>
    <xf numFmtId="0" fontId="8" fillId="2" borderId="56" xfId="0" applyFont="1" applyFill="1" applyBorder="1" applyAlignment="1" applyProtection="1">
      <alignment horizontal="left" vertical="center" shrinkToFit="1"/>
      <protection locked="0"/>
    </xf>
    <xf numFmtId="0" fontId="8" fillId="2" borderId="38" xfId="0" applyFont="1" applyFill="1" applyBorder="1" applyAlignment="1" applyProtection="1">
      <alignment horizontal="left" vertical="center"/>
      <protection locked="0"/>
    </xf>
    <xf numFmtId="0" fontId="8" fillId="2" borderId="54" xfId="0" applyFont="1" applyFill="1" applyBorder="1" applyAlignment="1" applyProtection="1">
      <alignment horizontal="left" vertical="center" shrinkToFit="1"/>
      <protection locked="0"/>
    </xf>
    <xf numFmtId="0" fontId="8" fillId="2" borderId="15" xfId="0" applyFont="1" applyFill="1" applyBorder="1" applyAlignment="1" applyProtection="1">
      <alignment horizontal="left" vertical="center" shrinkToFit="1"/>
      <protection locked="0"/>
    </xf>
    <xf numFmtId="0" fontId="8" fillId="2" borderId="61" xfId="0" applyFont="1" applyFill="1" applyBorder="1" applyAlignment="1" applyProtection="1">
      <alignment horizontal="left" vertical="center" shrinkToFit="1"/>
      <protection locked="0"/>
    </xf>
    <xf numFmtId="0" fontId="8" fillId="2" borderId="0" xfId="0" applyFont="1" applyFill="1" applyAlignment="1" applyProtection="1">
      <alignment vertical="center"/>
      <protection locked="0"/>
    </xf>
    <xf numFmtId="0" fontId="9" fillId="2" borderId="0" xfId="0" applyFont="1" applyFill="1" applyAlignment="1">
      <alignment vertical="center"/>
    </xf>
    <xf numFmtId="0" fontId="19" fillId="0" borderId="62" xfId="0" applyFont="1" applyBorder="1" applyAlignment="1">
      <alignment horizontal="center" vertical="center" wrapText="1"/>
    </xf>
    <xf numFmtId="0" fontId="19" fillId="0" borderId="33" xfId="0" applyFont="1" applyBorder="1" applyAlignment="1">
      <alignment horizontal="center" vertical="center" wrapText="1"/>
    </xf>
    <xf numFmtId="0" fontId="19" fillId="0" borderId="63" xfId="0" applyFont="1" applyBorder="1" applyAlignment="1">
      <alignment horizontal="center" vertical="center" wrapText="1"/>
    </xf>
    <xf numFmtId="0" fontId="19" fillId="0" borderId="60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9" fillId="0" borderId="65" xfId="0" applyFont="1" applyBorder="1" applyAlignment="1">
      <alignment horizontal="center" vertical="center" wrapText="1"/>
    </xf>
    <xf numFmtId="0" fontId="9" fillId="2" borderId="61" xfId="0" applyFont="1" applyFill="1" applyBorder="1" applyAlignment="1">
      <alignment vertical="center"/>
    </xf>
    <xf numFmtId="0" fontId="8" fillId="2" borderId="62" xfId="0" applyFont="1" applyFill="1" applyBorder="1" applyAlignment="1" applyProtection="1">
      <alignment horizontal="left" vertical="center" shrinkToFit="1"/>
      <protection locked="0"/>
    </xf>
    <xf numFmtId="0" fontId="8" fillId="2" borderId="33" xfId="0" applyFont="1" applyFill="1" applyBorder="1" applyAlignment="1" applyProtection="1">
      <alignment horizontal="left" vertical="center" shrinkToFit="1"/>
      <protection locked="0"/>
    </xf>
    <xf numFmtId="0" fontId="8" fillId="2" borderId="63" xfId="0" applyFont="1" applyFill="1" applyBorder="1" applyAlignment="1" applyProtection="1">
      <alignment horizontal="left" vertical="center" shrinkToFit="1"/>
      <protection locked="0"/>
    </xf>
    <xf numFmtId="0" fontId="8" fillId="2" borderId="38" xfId="0" applyFont="1" applyFill="1" applyBorder="1" applyAlignment="1" applyProtection="1">
      <alignment horizontal="left" vertical="center" shrinkToFit="1"/>
      <protection locked="0"/>
    </xf>
    <xf numFmtId="0" fontId="8" fillId="2" borderId="28" xfId="0" applyFont="1" applyFill="1" applyBorder="1" applyAlignment="1" applyProtection="1">
      <alignment horizontal="left" vertical="center" shrinkToFit="1"/>
      <protection locked="0"/>
    </xf>
    <xf numFmtId="0" fontId="8" fillId="2" borderId="64" xfId="0" applyFont="1" applyFill="1" applyBorder="1" applyAlignment="1" applyProtection="1">
      <alignment horizontal="left" vertical="center" shrinkToFit="1"/>
      <protection locked="0"/>
    </xf>
    <xf numFmtId="0" fontId="8" fillId="2" borderId="65" xfId="0" applyFont="1" applyFill="1" applyBorder="1" applyAlignment="1" applyProtection="1">
      <alignment horizontal="left" vertical="center" shrinkToFit="1"/>
      <protection locked="0"/>
    </xf>
    <xf numFmtId="0" fontId="14" fillId="0" borderId="6" xfId="0" applyFont="1" applyBorder="1" applyAlignment="1" applyProtection="1">
      <alignment horizontal="justify" vertical="center" wrapText="1"/>
      <protection locked="0"/>
    </xf>
    <xf numFmtId="0" fontId="14" fillId="0" borderId="6" xfId="0" applyFont="1" applyBorder="1" applyAlignment="1">
      <alignment horizontal="justify" vertical="center" wrapText="1"/>
    </xf>
    <xf numFmtId="0" fontId="14" fillId="0" borderId="6" xfId="0" applyFont="1" applyBorder="1" applyAlignment="1">
      <alignment horizontal="justify" vertical="center"/>
    </xf>
    <xf numFmtId="0" fontId="14" fillId="0" borderId="6" xfId="0" applyFont="1" applyBorder="1" applyAlignment="1" applyProtection="1">
      <alignment horizontal="justify" vertical="center"/>
      <protection locked="0"/>
    </xf>
    <xf numFmtId="0" fontId="14" fillId="0" borderId="6" xfId="0" applyFont="1" applyBorder="1" applyAlignment="1">
      <alignment horizontal="left" vertical="center" wrapText="1"/>
    </xf>
    <xf numFmtId="0" fontId="14" fillId="0" borderId="6" xfId="0" applyFont="1" applyBorder="1" applyAlignment="1" applyProtection="1">
      <alignment horizontal="left" vertical="center" wrapText="1"/>
      <protection locked="0"/>
    </xf>
    <xf numFmtId="0" fontId="8" fillId="0" borderId="54" xfId="0" applyFont="1" applyBorder="1" applyAlignment="1" applyProtection="1">
      <alignment horizontal="left" vertical="center"/>
      <protection locked="0"/>
    </xf>
    <xf numFmtId="0" fontId="9" fillId="0" borderId="15" xfId="0" applyFont="1" applyBorder="1" applyAlignment="1" applyProtection="1">
      <alignment horizontal="left" vertical="center"/>
      <protection locked="0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8" fillId="0" borderId="0" xfId="0" applyFont="1" applyAlignment="1" applyProtection="1">
      <alignment horizontal="left" vertical="center"/>
      <protection locked="0"/>
    </xf>
    <xf numFmtId="0" fontId="9" fillId="0" borderId="62" xfId="0" applyFont="1" applyBorder="1" applyAlignment="1" applyProtection="1">
      <alignment horizontal="center" vertical="center"/>
      <protection locked="0"/>
    </xf>
    <xf numFmtId="0" fontId="9" fillId="0" borderId="33" xfId="0" applyFont="1" applyBorder="1" applyAlignment="1" applyProtection="1">
      <alignment horizontal="center" vertical="center"/>
      <protection locked="0"/>
    </xf>
    <xf numFmtId="0" fontId="9" fillId="0" borderId="63" xfId="0" applyFont="1" applyBorder="1" applyAlignment="1" applyProtection="1">
      <alignment horizontal="center" vertical="center"/>
      <protection locked="0"/>
    </xf>
    <xf numFmtId="0" fontId="9" fillId="0" borderId="38" xfId="0" applyFont="1" applyBorder="1" applyAlignment="1" applyProtection="1">
      <alignment horizontal="center" vertical="center"/>
      <protection locked="0"/>
    </xf>
    <xf numFmtId="0" fontId="9" fillId="0" borderId="28" xfId="0" applyFont="1" applyBorder="1" applyAlignment="1" applyProtection="1">
      <alignment horizontal="center" vertical="center"/>
      <protection locked="0"/>
    </xf>
    <xf numFmtId="0" fontId="9" fillId="0" borderId="64" xfId="0" applyFont="1" applyBorder="1" applyAlignment="1" applyProtection="1">
      <alignment horizontal="center" vertical="center"/>
      <protection locked="0"/>
    </xf>
    <xf numFmtId="0" fontId="9" fillId="0" borderId="54" xfId="0" applyFont="1" applyBorder="1" applyAlignment="1" applyProtection="1">
      <alignment horizontal="center" vertical="center"/>
      <protection locked="0"/>
    </xf>
    <xf numFmtId="0" fontId="9" fillId="0" borderId="15" xfId="0" applyFont="1" applyBorder="1" applyAlignment="1" applyProtection="1">
      <alignment horizontal="center" vertical="center"/>
      <protection locked="0"/>
    </xf>
    <xf numFmtId="0" fontId="8" fillId="0" borderId="54" xfId="0" applyFont="1" applyBorder="1" applyAlignment="1" applyProtection="1">
      <alignment horizontal="left" vertical="center" shrinkToFit="1"/>
      <protection locked="0"/>
    </xf>
    <xf numFmtId="0" fontId="8" fillId="0" borderId="15" xfId="0" applyFont="1" applyBorder="1" applyAlignment="1" applyProtection="1">
      <alignment horizontal="left" vertical="center" shrinkToFit="1"/>
      <protection locked="0"/>
    </xf>
    <xf numFmtId="0" fontId="8" fillId="0" borderId="60" xfId="0" applyFont="1" applyBorder="1" applyAlignment="1" applyProtection="1">
      <alignment horizontal="left" vertical="center"/>
      <protection locked="0"/>
    </xf>
    <xf numFmtId="0" fontId="9" fillId="0" borderId="0" xfId="0" applyFont="1" applyAlignment="1" applyProtection="1">
      <alignment horizontal="left" vertical="center"/>
      <protection locked="0"/>
    </xf>
    <xf numFmtId="0" fontId="9" fillId="0" borderId="61" xfId="0" applyFont="1" applyBorder="1" applyAlignment="1">
      <alignment vertical="center"/>
    </xf>
    <xf numFmtId="0" fontId="8" fillId="0" borderId="6" xfId="0" applyFont="1" applyBorder="1" applyAlignment="1" applyProtection="1">
      <alignment horizontal="left" vertical="center"/>
      <protection locked="0"/>
    </xf>
    <xf numFmtId="0" fontId="9" fillId="0" borderId="6" xfId="0" applyFont="1" applyBorder="1" applyAlignment="1" applyProtection="1">
      <alignment horizontal="left" vertical="center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0" fontId="15" fillId="0" borderId="0" xfId="0" applyFont="1" applyAlignment="1" applyProtection="1">
      <alignment horizontal="right" vertical="center"/>
      <protection locked="0"/>
    </xf>
    <xf numFmtId="0" fontId="15" fillId="0" borderId="65" xfId="0" applyFont="1" applyBorder="1" applyAlignment="1" applyProtection="1">
      <alignment horizontal="right" vertical="center"/>
      <protection locked="0"/>
    </xf>
    <xf numFmtId="1" fontId="14" fillId="0" borderId="28" xfId="0" applyNumberFormat="1" applyFont="1" applyBorder="1" applyAlignment="1" applyProtection="1">
      <alignment horizontal="center" vertical="center" shrinkToFit="1"/>
      <protection locked="0"/>
    </xf>
  </cellXfs>
  <cellStyles count="1">
    <cellStyle name="Normalny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CCFFCC"/>
        </a:solidFill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CCFFCC"/>
        </a:solidFill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ntry="1" codeName="Arkusz2"/>
  <dimension ref="A1:AL264"/>
  <sheetViews>
    <sheetView showGridLines="0" showZeros="0" view="pageBreakPreview" topLeftCell="A88" zoomScaleNormal="100" zoomScaleSheetLayoutView="100" workbookViewId="0">
      <selection sqref="A1:IV65536"/>
    </sheetView>
  </sheetViews>
  <sheetFormatPr defaultRowHeight="15" x14ac:dyDescent="0.2"/>
  <cols>
    <col min="1" max="1" width="6.7109375" style="1" customWidth="1"/>
    <col min="2" max="2" width="37.28515625" style="2" customWidth="1"/>
    <col min="3" max="3" width="12.42578125" style="3" customWidth="1"/>
    <col min="4" max="27" width="3.7109375" style="2" customWidth="1"/>
    <col min="28" max="29" width="9.140625" style="2"/>
    <col min="30" max="30" width="13" style="2" customWidth="1"/>
    <col min="31" max="31" width="6" style="2" customWidth="1"/>
    <col min="32" max="16384" width="9.140625" style="2"/>
  </cols>
  <sheetData>
    <row r="1" spans="1:31" ht="15.75" x14ac:dyDescent="0.2">
      <c r="A1" s="274" t="s">
        <v>42</v>
      </c>
      <c r="B1" s="275"/>
      <c r="C1" s="275"/>
      <c r="D1" s="275"/>
      <c r="E1" s="275"/>
      <c r="F1" s="275"/>
      <c r="G1" s="275"/>
      <c r="H1" s="275"/>
      <c r="I1" s="275"/>
    </row>
    <row r="2" spans="1:31" ht="20.100000000000001" customHeight="1" thickBot="1" x14ac:dyDescent="0.25">
      <c r="A2" s="300" t="s">
        <v>20</v>
      </c>
      <c r="B2" s="301"/>
      <c r="C2" s="74"/>
      <c r="Q2" s="75"/>
      <c r="S2" s="75"/>
      <c r="U2" s="75"/>
      <c r="W2" s="75"/>
      <c r="Y2" s="75"/>
      <c r="AA2" s="75"/>
    </row>
    <row r="3" spans="1:31" ht="12.95" customHeight="1" thickTop="1" thickBot="1" x14ac:dyDescent="0.25">
      <c r="F3" s="4"/>
      <c r="G3" s="276" t="s">
        <v>3</v>
      </c>
      <c r="H3" s="277"/>
      <c r="I3" s="277"/>
      <c r="J3" s="277"/>
      <c r="K3" s="277"/>
      <c r="L3" s="277"/>
      <c r="M3" s="277"/>
      <c r="N3" s="278"/>
      <c r="O3" s="282" t="s">
        <v>0</v>
      </c>
      <c r="P3" s="283"/>
      <c r="Q3" s="283"/>
      <c r="R3" s="283"/>
      <c r="S3" s="282" t="s">
        <v>1</v>
      </c>
      <c r="T3" s="283"/>
      <c r="U3" s="283"/>
      <c r="V3" s="283"/>
      <c r="W3" s="282" t="s">
        <v>2</v>
      </c>
      <c r="X3" s="283"/>
      <c r="Y3" s="283"/>
      <c r="Z3" s="283"/>
      <c r="AA3" s="302" t="s">
        <v>55</v>
      </c>
      <c r="AB3" s="303"/>
      <c r="AC3" s="303"/>
      <c r="AD3" s="303"/>
      <c r="AE3" s="304"/>
    </row>
    <row r="4" spans="1:31" ht="16.5" customHeight="1" thickTop="1" thickBot="1" x14ac:dyDescent="0.25">
      <c r="F4" s="4"/>
      <c r="G4" s="279"/>
      <c r="H4" s="280"/>
      <c r="I4" s="280"/>
      <c r="J4" s="280"/>
      <c r="K4" s="280"/>
      <c r="L4" s="280"/>
      <c r="M4" s="280"/>
      <c r="N4" s="281"/>
      <c r="O4" s="5" t="s">
        <v>4</v>
      </c>
      <c r="P4" s="5"/>
      <c r="Q4" s="5" t="s">
        <v>5</v>
      </c>
      <c r="R4" s="5"/>
      <c r="S4" s="5" t="s">
        <v>6</v>
      </c>
      <c r="T4" s="5"/>
      <c r="U4" s="5" t="s">
        <v>7</v>
      </c>
      <c r="V4" s="5"/>
      <c r="W4" s="6" t="s">
        <v>8</v>
      </c>
      <c r="X4" s="6"/>
      <c r="Y4" s="282" t="s">
        <v>9</v>
      </c>
      <c r="Z4" s="308"/>
      <c r="AA4" s="305"/>
      <c r="AB4" s="306"/>
      <c r="AC4" s="306"/>
      <c r="AD4" s="306"/>
      <c r="AE4" s="307"/>
    </row>
    <row r="5" spans="1:31" s="76" customFormat="1" ht="182.25" customHeight="1" thickTop="1" thickBot="1" x14ac:dyDescent="0.25">
      <c r="A5" s="7" t="s">
        <v>10</v>
      </c>
      <c r="B5" s="8" t="s">
        <v>21</v>
      </c>
      <c r="C5" s="9" t="s">
        <v>56</v>
      </c>
      <c r="D5" s="93" t="s">
        <v>15</v>
      </c>
      <c r="E5" s="93" t="s">
        <v>43</v>
      </c>
      <c r="F5" s="93" t="s">
        <v>44</v>
      </c>
      <c r="G5" s="94" t="s">
        <v>11</v>
      </c>
      <c r="H5" s="95" t="s">
        <v>23</v>
      </c>
      <c r="I5" s="96" t="s">
        <v>24</v>
      </c>
      <c r="J5" s="96" t="s">
        <v>25</v>
      </c>
      <c r="K5" s="96" t="s">
        <v>26</v>
      </c>
      <c r="L5" s="96" t="s">
        <v>27</v>
      </c>
      <c r="M5" s="97" t="s">
        <v>51</v>
      </c>
      <c r="N5" s="98" t="s">
        <v>50</v>
      </c>
      <c r="O5" s="95" t="s">
        <v>12</v>
      </c>
      <c r="P5" s="99" t="s">
        <v>18</v>
      </c>
      <c r="Q5" s="95" t="s">
        <v>12</v>
      </c>
      <c r="R5" s="99" t="s">
        <v>18</v>
      </c>
      <c r="S5" s="95" t="s">
        <v>12</v>
      </c>
      <c r="T5" s="99" t="s">
        <v>18</v>
      </c>
      <c r="U5" s="95" t="s">
        <v>12</v>
      </c>
      <c r="V5" s="99" t="s">
        <v>18</v>
      </c>
      <c r="W5" s="95" t="s">
        <v>12</v>
      </c>
      <c r="X5" s="100" t="s">
        <v>18</v>
      </c>
      <c r="Y5" s="101" t="s">
        <v>12</v>
      </c>
      <c r="Z5" s="100" t="s">
        <v>18</v>
      </c>
      <c r="AA5" s="140" t="s">
        <v>22</v>
      </c>
      <c r="AB5" s="140" t="s">
        <v>45</v>
      </c>
      <c r="AC5" s="140" t="s">
        <v>46</v>
      </c>
      <c r="AD5" s="140" t="s">
        <v>54</v>
      </c>
      <c r="AE5" s="140" t="s">
        <v>53</v>
      </c>
    </row>
    <row r="6" spans="1:31" s="72" customFormat="1" ht="16.5" thickTop="1" thickBot="1" x14ac:dyDescent="0.25">
      <c r="A6" s="73">
        <v>1</v>
      </c>
      <c r="B6" s="73">
        <v>2</v>
      </c>
      <c r="C6" s="73">
        <v>3</v>
      </c>
      <c r="D6" s="73">
        <v>4</v>
      </c>
      <c r="E6" s="73">
        <v>5</v>
      </c>
      <c r="F6" s="73">
        <v>6</v>
      </c>
      <c r="G6" s="73">
        <v>7</v>
      </c>
      <c r="H6" s="73">
        <v>8</v>
      </c>
      <c r="I6" s="73">
        <v>9</v>
      </c>
      <c r="J6" s="73">
        <v>10</v>
      </c>
      <c r="K6" s="73">
        <v>11</v>
      </c>
      <c r="L6" s="73">
        <v>12</v>
      </c>
      <c r="M6" s="73">
        <v>13</v>
      </c>
      <c r="N6" s="73">
        <v>14</v>
      </c>
      <c r="O6" s="69">
        <v>15</v>
      </c>
      <c r="P6" s="70">
        <v>16</v>
      </c>
      <c r="Q6" s="69">
        <v>17</v>
      </c>
      <c r="R6" s="70">
        <v>18</v>
      </c>
      <c r="S6" s="69">
        <v>19</v>
      </c>
      <c r="T6" s="70">
        <v>20</v>
      </c>
      <c r="U6" s="69">
        <v>21</v>
      </c>
      <c r="V6" s="70">
        <v>22</v>
      </c>
      <c r="W6" s="69">
        <v>23</v>
      </c>
      <c r="X6" s="70">
        <v>24</v>
      </c>
      <c r="Y6" s="69">
        <v>25</v>
      </c>
      <c r="Z6" s="70">
        <v>26</v>
      </c>
      <c r="AA6" s="70">
        <v>27</v>
      </c>
      <c r="AB6" s="70">
        <v>28</v>
      </c>
      <c r="AC6" s="70">
        <v>29</v>
      </c>
      <c r="AD6" s="70">
        <v>30</v>
      </c>
      <c r="AE6" s="70">
        <v>31</v>
      </c>
    </row>
    <row r="7" spans="1:31" s="77" customFormat="1" ht="17.100000000000001" customHeight="1" thickTop="1" thickBot="1" x14ac:dyDescent="0.25">
      <c r="A7" s="297" t="s">
        <v>28</v>
      </c>
      <c r="B7" s="298"/>
      <c r="C7" s="298"/>
      <c r="D7" s="298"/>
      <c r="E7" s="298"/>
      <c r="F7" s="298"/>
      <c r="G7" s="298"/>
      <c r="H7" s="298"/>
      <c r="I7" s="298"/>
      <c r="J7" s="298"/>
      <c r="K7" s="298"/>
      <c r="L7" s="298"/>
      <c r="M7" s="298"/>
      <c r="N7" s="298"/>
      <c r="O7" s="298"/>
      <c r="P7" s="298"/>
      <c r="Q7" s="298"/>
      <c r="R7" s="298"/>
      <c r="S7" s="298"/>
      <c r="T7" s="298"/>
      <c r="U7" s="298"/>
      <c r="V7" s="298"/>
      <c r="W7" s="298"/>
      <c r="X7" s="298"/>
      <c r="Y7" s="298"/>
      <c r="Z7" s="298"/>
      <c r="AA7" s="298"/>
      <c r="AB7" s="298"/>
      <c r="AC7" s="298"/>
      <c r="AD7" s="298"/>
      <c r="AE7" s="299"/>
    </row>
    <row r="8" spans="1:31" ht="17.100000000000001" customHeight="1" thickTop="1" x14ac:dyDescent="0.2">
      <c r="A8" s="10"/>
      <c r="B8" s="89"/>
      <c r="C8" s="56"/>
      <c r="D8" s="10"/>
      <c r="E8" s="57"/>
      <c r="F8" s="105"/>
      <c r="G8" s="58">
        <f>SUM(H8:N8)</f>
        <v>0</v>
      </c>
      <c r="H8" s="61"/>
      <c r="I8" s="90"/>
      <c r="J8" s="106"/>
      <c r="K8" s="90"/>
      <c r="L8" s="90"/>
      <c r="M8" s="90"/>
      <c r="N8" s="90"/>
      <c r="O8" s="61"/>
      <c r="P8" s="59"/>
      <c r="Q8" s="61"/>
      <c r="R8" s="59"/>
      <c r="S8" s="61"/>
      <c r="T8" s="59"/>
      <c r="U8" s="61"/>
      <c r="V8" s="59"/>
      <c r="W8" s="61"/>
      <c r="X8" s="59"/>
      <c r="Y8" s="61"/>
      <c r="Z8" s="59"/>
      <c r="AA8" s="107"/>
      <c r="AB8" s="107"/>
      <c r="AC8" s="107"/>
      <c r="AD8" s="107"/>
      <c r="AE8" s="107"/>
    </row>
    <row r="9" spans="1:31" ht="17.100000000000001" customHeight="1" x14ac:dyDescent="0.2">
      <c r="A9" s="11"/>
      <c r="B9" s="12"/>
      <c r="C9" s="13"/>
      <c r="D9" s="11"/>
      <c r="E9" s="14"/>
      <c r="F9" s="15"/>
      <c r="G9" s="16">
        <f>SUM(H9:N9)</f>
        <v>0</v>
      </c>
      <c r="H9" s="17"/>
      <c r="I9" s="18"/>
      <c r="J9" s="19"/>
      <c r="K9" s="18"/>
      <c r="L9" s="18"/>
      <c r="M9" s="18"/>
      <c r="N9" s="18"/>
      <c r="O9" s="17"/>
      <c r="P9" s="20"/>
      <c r="Q9" s="17"/>
      <c r="R9" s="20"/>
      <c r="S9" s="17"/>
      <c r="T9" s="20"/>
      <c r="U9" s="17"/>
      <c r="V9" s="20"/>
      <c r="W9" s="17"/>
      <c r="X9" s="20"/>
      <c r="Y9" s="17"/>
      <c r="Z9" s="20"/>
      <c r="AA9" s="103"/>
      <c r="AB9" s="103"/>
      <c r="AC9" s="103"/>
      <c r="AD9" s="103"/>
      <c r="AE9" s="103"/>
    </row>
    <row r="10" spans="1:31" ht="17.100000000000001" customHeight="1" x14ac:dyDescent="0.2">
      <c r="A10" s="11"/>
      <c r="B10" s="22"/>
      <c r="C10" s="23"/>
      <c r="D10" s="24"/>
      <c r="E10" s="25"/>
      <c r="F10" s="26"/>
      <c r="G10" s="16">
        <f>SUM(H10:N10)</f>
        <v>0</v>
      </c>
      <c r="H10" s="27"/>
      <c r="I10" s="28"/>
      <c r="J10" s="18"/>
      <c r="K10" s="28"/>
      <c r="L10" s="28"/>
      <c r="M10" s="28"/>
      <c r="N10" s="28"/>
      <c r="O10" s="27"/>
      <c r="P10" s="29"/>
      <c r="Q10" s="27"/>
      <c r="R10" s="29"/>
      <c r="S10" s="27"/>
      <c r="T10" s="29"/>
      <c r="U10" s="27"/>
      <c r="V10" s="29"/>
      <c r="W10" s="27"/>
      <c r="X10" s="29"/>
      <c r="Y10" s="27"/>
      <c r="Z10" s="29"/>
      <c r="AA10" s="103"/>
      <c r="AB10" s="103"/>
      <c r="AC10" s="103"/>
      <c r="AD10" s="103"/>
      <c r="AE10" s="103"/>
    </row>
    <row r="11" spans="1:31" ht="17.100000000000001" customHeight="1" x14ac:dyDescent="0.2">
      <c r="A11" s="11"/>
      <c r="B11" s="22"/>
      <c r="C11" s="23"/>
      <c r="D11" s="24"/>
      <c r="E11" s="25"/>
      <c r="F11" s="26"/>
      <c r="G11" s="16">
        <f>SUM(H11:N11)</f>
        <v>0</v>
      </c>
      <c r="H11" s="27"/>
      <c r="I11" s="28"/>
      <c r="J11" s="18"/>
      <c r="K11" s="28"/>
      <c r="L11" s="28"/>
      <c r="M11" s="28"/>
      <c r="N11" s="28"/>
      <c r="O11" s="27"/>
      <c r="P11" s="29"/>
      <c r="Q11" s="27"/>
      <c r="R11" s="29"/>
      <c r="S11" s="27"/>
      <c r="T11" s="29"/>
      <c r="U11" s="27"/>
      <c r="V11" s="29"/>
      <c r="W11" s="27"/>
      <c r="X11" s="29"/>
      <c r="Y11" s="27"/>
      <c r="Z11" s="29"/>
      <c r="AA11" s="103"/>
      <c r="AB11" s="103"/>
      <c r="AC11" s="103"/>
      <c r="AD11" s="103"/>
      <c r="AE11" s="103"/>
    </row>
    <row r="12" spans="1:31" ht="17.100000000000001" customHeight="1" thickBot="1" x14ac:dyDescent="0.25">
      <c r="A12" s="11"/>
      <c r="B12" s="22"/>
      <c r="C12" s="23"/>
      <c r="D12" s="24"/>
      <c r="E12" s="25"/>
      <c r="F12" s="26"/>
      <c r="G12" s="16">
        <f>SUM(H12:N12)</f>
        <v>0</v>
      </c>
      <c r="H12" s="27"/>
      <c r="I12" s="28"/>
      <c r="J12" s="30"/>
      <c r="K12" s="28"/>
      <c r="L12" s="28"/>
      <c r="M12" s="28"/>
      <c r="N12" s="28"/>
      <c r="O12" s="27"/>
      <c r="P12" s="29"/>
      <c r="Q12" s="27"/>
      <c r="R12" s="29"/>
      <c r="S12" s="27"/>
      <c r="T12" s="29"/>
      <c r="U12" s="27"/>
      <c r="V12" s="29"/>
      <c r="W12" s="27"/>
      <c r="X12" s="29"/>
      <c r="Y12" s="27"/>
      <c r="Z12" s="29"/>
      <c r="AA12" s="104"/>
      <c r="AB12" s="104"/>
      <c r="AC12" s="104"/>
      <c r="AD12" s="104"/>
      <c r="AE12" s="104"/>
    </row>
    <row r="13" spans="1:31" s="77" customFormat="1" ht="17.100000000000001" customHeight="1" thickTop="1" thickBot="1" x14ac:dyDescent="0.25">
      <c r="A13" s="263" t="s">
        <v>11</v>
      </c>
      <c r="B13" s="264"/>
      <c r="C13" s="31"/>
      <c r="D13" s="32">
        <f>SUM(D8:D12)</f>
        <v>0</v>
      </c>
      <c r="E13" s="33"/>
      <c r="F13" s="33"/>
      <c r="G13" s="32">
        <f>SUM(G8:G12)</f>
        <v>0</v>
      </c>
      <c r="H13" s="34">
        <f>SUM(H8:H12)</f>
        <v>0</v>
      </c>
      <c r="I13" s="35">
        <f t="shared" ref="I13:N13" si="0">SUM(I8:I12)</f>
        <v>0</v>
      </c>
      <c r="J13" s="35">
        <f t="shared" si="0"/>
        <v>0</v>
      </c>
      <c r="K13" s="35">
        <f t="shared" si="0"/>
        <v>0</v>
      </c>
      <c r="L13" s="35">
        <f t="shared" si="0"/>
        <v>0</v>
      </c>
      <c r="M13" s="35">
        <f>SUM(M8:M12)</f>
        <v>0</v>
      </c>
      <c r="N13" s="36">
        <f t="shared" si="0"/>
        <v>0</v>
      </c>
      <c r="O13" s="34">
        <f t="shared" ref="O13:AE13" si="1">SUM(O8:O12)</f>
        <v>0</v>
      </c>
      <c r="P13" s="36">
        <f t="shared" si="1"/>
        <v>0</v>
      </c>
      <c r="Q13" s="34">
        <f t="shared" si="1"/>
        <v>0</v>
      </c>
      <c r="R13" s="36">
        <f t="shared" si="1"/>
        <v>0</v>
      </c>
      <c r="S13" s="34">
        <f t="shared" si="1"/>
        <v>0</v>
      </c>
      <c r="T13" s="37">
        <f t="shared" si="1"/>
        <v>0</v>
      </c>
      <c r="U13" s="34">
        <f t="shared" si="1"/>
        <v>0</v>
      </c>
      <c r="V13" s="36">
        <f t="shared" si="1"/>
        <v>0</v>
      </c>
      <c r="W13" s="34">
        <f t="shared" si="1"/>
        <v>0</v>
      </c>
      <c r="X13" s="36">
        <f t="shared" si="1"/>
        <v>0</v>
      </c>
      <c r="Y13" s="34">
        <f t="shared" si="1"/>
        <v>0</v>
      </c>
      <c r="Z13" s="36">
        <f t="shared" si="1"/>
        <v>0</v>
      </c>
      <c r="AA13" s="36">
        <f t="shared" si="1"/>
        <v>0</v>
      </c>
      <c r="AB13" s="36">
        <f t="shared" si="1"/>
        <v>0</v>
      </c>
      <c r="AC13" s="36">
        <f t="shared" si="1"/>
        <v>0</v>
      </c>
      <c r="AD13" s="36">
        <f t="shared" si="1"/>
        <v>0</v>
      </c>
      <c r="AE13" s="36">
        <f t="shared" si="1"/>
        <v>0</v>
      </c>
    </row>
    <row r="14" spans="1:31" ht="17.100000000000001" customHeight="1" thickTop="1" thickBot="1" x14ac:dyDescent="0.25">
      <c r="A14" s="297" t="s">
        <v>29</v>
      </c>
      <c r="B14" s="298"/>
      <c r="C14" s="298"/>
      <c r="D14" s="298"/>
      <c r="E14" s="298"/>
      <c r="F14" s="298"/>
      <c r="G14" s="298"/>
      <c r="H14" s="298"/>
      <c r="I14" s="298"/>
      <c r="J14" s="298"/>
      <c r="K14" s="298"/>
      <c r="L14" s="298"/>
      <c r="M14" s="298"/>
      <c r="N14" s="298"/>
      <c r="O14" s="298"/>
      <c r="P14" s="298"/>
      <c r="Q14" s="298"/>
      <c r="R14" s="298"/>
      <c r="S14" s="298"/>
      <c r="T14" s="298"/>
      <c r="U14" s="298"/>
      <c r="V14" s="298"/>
      <c r="W14" s="298"/>
      <c r="X14" s="298"/>
      <c r="Y14" s="298"/>
      <c r="Z14" s="298"/>
      <c r="AA14" s="298"/>
      <c r="AB14" s="298"/>
      <c r="AC14" s="298"/>
      <c r="AD14" s="298"/>
      <c r="AE14" s="299"/>
    </row>
    <row r="15" spans="1:31" ht="17.100000000000001" customHeight="1" thickTop="1" x14ac:dyDescent="0.2">
      <c r="A15" s="10"/>
      <c r="B15" s="108"/>
      <c r="C15" s="56"/>
      <c r="D15" s="10"/>
      <c r="E15" s="57"/>
      <c r="F15" s="57"/>
      <c r="G15" s="58">
        <f>SUM(H15:N15)</f>
        <v>0</v>
      </c>
      <c r="H15" s="61"/>
      <c r="I15" s="90"/>
      <c r="J15" s="90"/>
      <c r="K15" s="90"/>
      <c r="L15" s="90"/>
      <c r="M15" s="90"/>
      <c r="N15" s="90"/>
      <c r="O15" s="61"/>
      <c r="P15" s="59"/>
      <c r="Q15" s="61"/>
      <c r="R15" s="59"/>
      <c r="S15" s="61"/>
      <c r="T15" s="59"/>
      <c r="U15" s="61"/>
      <c r="V15" s="59"/>
      <c r="W15" s="61"/>
      <c r="X15" s="59"/>
      <c r="Y15" s="61"/>
      <c r="Z15" s="59"/>
      <c r="AA15" s="78"/>
      <c r="AB15" s="109"/>
      <c r="AC15" s="107"/>
      <c r="AD15" s="107"/>
      <c r="AE15" s="107"/>
    </row>
    <row r="16" spans="1:31" ht="17.100000000000001" customHeight="1" x14ac:dyDescent="0.2">
      <c r="A16" s="11"/>
      <c r="B16" s="45"/>
      <c r="C16" s="13"/>
      <c r="D16" s="11"/>
      <c r="E16" s="14"/>
      <c r="F16" s="14"/>
      <c r="G16" s="41">
        <f>SUM(H16:N16)</f>
        <v>0</v>
      </c>
      <c r="H16" s="17"/>
      <c r="I16" s="18"/>
      <c r="J16" s="19"/>
      <c r="K16" s="18"/>
      <c r="L16" s="18"/>
      <c r="M16" s="18"/>
      <c r="N16" s="18"/>
      <c r="O16" s="17"/>
      <c r="P16" s="20"/>
      <c r="Q16" s="17"/>
      <c r="R16" s="20"/>
      <c r="S16" s="17"/>
      <c r="T16" s="20"/>
      <c r="U16" s="17"/>
      <c r="V16" s="20"/>
      <c r="W16" s="17"/>
      <c r="X16" s="20"/>
      <c r="Y16" s="17"/>
      <c r="Z16" s="20"/>
      <c r="AA16" s="79"/>
      <c r="AB16" s="102"/>
      <c r="AC16" s="103"/>
      <c r="AD16" s="103"/>
      <c r="AE16" s="103"/>
    </row>
    <row r="17" spans="1:38" ht="17.100000000000001" customHeight="1" x14ac:dyDescent="0.2">
      <c r="A17" s="11"/>
      <c r="B17" s="45"/>
      <c r="C17" s="13"/>
      <c r="D17" s="11"/>
      <c r="E17" s="14"/>
      <c r="F17" s="15"/>
      <c r="G17" s="41">
        <f>SUM(H17:N17)</f>
        <v>0</v>
      </c>
      <c r="H17" s="17"/>
      <c r="I17" s="18"/>
      <c r="J17" s="19"/>
      <c r="K17" s="18"/>
      <c r="L17" s="18"/>
      <c r="M17" s="18"/>
      <c r="N17" s="18"/>
      <c r="O17" s="17"/>
      <c r="P17" s="20"/>
      <c r="Q17" s="17"/>
      <c r="R17" s="20"/>
      <c r="S17" s="17"/>
      <c r="T17" s="20"/>
      <c r="U17" s="17"/>
      <c r="V17" s="20"/>
      <c r="W17" s="17"/>
      <c r="X17" s="20"/>
      <c r="Y17" s="17"/>
      <c r="Z17" s="20"/>
      <c r="AA17" s="79"/>
      <c r="AB17" s="102"/>
      <c r="AC17" s="103"/>
      <c r="AD17" s="103"/>
      <c r="AE17" s="103"/>
    </row>
    <row r="18" spans="1:38" ht="17.100000000000001" customHeight="1" x14ac:dyDescent="0.2">
      <c r="A18" s="11"/>
      <c r="B18" s="45"/>
      <c r="C18" s="13"/>
      <c r="D18" s="11"/>
      <c r="E18" s="14"/>
      <c r="F18" s="14"/>
      <c r="G18" s="41">
        <f>SUM(H18:N18)</f>
        <v>0</v>
      </c>
      <c r="H18" s="17"/>
      <c r="I18" s="18"/>
      <c r="J18" s="19"/>
      <c r="K18" s="18"/>
      <c r="L18" s="18"/>
      <c r="M18" s="18"/>
      <c r="N18" s="18"/>
      <c r="O18" s="17"/>
      <c r="P18" s="20"/>
      <c r="Q18" s="17"/>
      <c r="R18" s="20"/>
      <c r="S18" s="17"/>
      <c r="T18" s="20"/>
      <c r="U18" s="17"/>
      <c r="V18" s="20"/>
      <c r="W18" s="17"/>
      <c r="X18" s="20"/>
      <c r="Y18" s="17"/>
      <c r="Z18" s="20"/>
      <c r="AA18" s="79"/>
      <c r="AB18" s="102"/>
      <c r="AC18" s="103"/>
      <c r="AD18" s="103"/>
      <c r="AE18" s="103"/>
    </row>
    <row r="19" spans="1:38" ht="17.100000000000001" customHeight="1" thickBot="1" x14ac:dyDescent="0.25">
      <c r="A19" s="46"/>
      <c r="B19" s="47"/>
      <c r="C19" s="48"/>
      <c r="D19" s="46"/>
      <c r="E19" s="49"/>
      <c r="F19" s="49"/>
      <c r="G19" s="50">
        <f>SUM(H19:N19)</f>
        <v>0</v>
      </c>
      <c r="H19" s="51"/>
      <c r="I19" s="30"/>
      <c r="J19" s="30"/>
      <c r="K19" s="30"/>
      <c r="L19" s="30"/>
      <c r="M19" s="30"/>
      <c r="N19" s="30"/>
      <c r="O19" s="51"/>
      <c r="P19" s="52"/>
      <c r="Q19" s="51"/>
      <c r="R19" s="52"/>
      <c r="S19" s="51"/>
      <c r="T19" s="52"/>
      <c r="U19" s="51"/>
      <c r="V19" s="52"/>
      <c r="W19" s="51"/>
      <c r="X19" s="52"/>
      <c r="Y19" s="51"/>
      <c r="Z19" s="52"/>
      <c r="AA19" s="80"/>
      <c r="AB19" s="114"/>
      <c r="AC19" s="104"/>
      <c r="AD19" s="104"/>
      <c r="AE19" s="104"/>
    </row>
    <row r="20" spans="1:38" s="77" customFormat="1" ht="17.100000000000001" customHeight="1" thickTop="1" thickBot="1" x14ac:dyDescent="0.25">
      <c r="A20" s="263" t="s">
        <v>11</v>
      </c>
      <c r="B20" s="264"/>
      <c r="C20" s="53"/>
      <c r="D20" s="54">
        <f>SUM(D15:D19)</f>
        <v>0</v>
      </c>
      <c r="E20" s="55"/>
      <c r="F20" s="55"/>
      <c r="G20" s="32">
        <f>SUM(G15:G19)</f>
        <v>0</v>
      </c>
      <c r="H20" s="110">
        <f t="shared" ref="H20:AE20" si="2">SUM(H15:H19)</f>
        <v>0</v>
      </c>
      <c r="I20" s="111">
        <f t="shared" si="2"/>
        <v>0</v>
      </c>
      <c r="J20" s="111">
        <f t="shared" si="2"/>
        <v>0</v>
      </c>
      <c r="K20" s="111">
        <f t="shared" si="2"/>
        <v>0</v>
      </c>
      <c r="L20" s="111">
        <f t="shared" si="2"/>
        <v>0</v>
      </c>
      <c r="M20" s="111">
        <f t="shared" si="2"/>
        <v>0</v>
      </c>
      <c r="N20" s="111">
        <f t="shared" si="2"/>
        <v>0</v>
      </c>
      <c r="O20" s="110">
        <f t="shared" si="2"/>
        <v>0</v>
      </c>
      <c r="P20" s="112">
        <f t="shared" si="2"/>
        <v>0</v>
      </c>
      <c r="Q20" s="110">
        <f t="shared" si="2"/>
        <v>0</v>
      </c>
      <c r="R20" s="112">
        <f t="shared" si="2"/>
        <v>0</v>
      </c>
      <c r="S20" s="110">
        <f t="shared" si="2"/>
        <v>0</v>
      </c>
      <c r="T20" s="113">
        <f t="shared" si="2"/>
        <v>0</v>
      </c>
      <c r="U20" s="110">
        <f t="shared" si="2"/>
        <v>0</v>
      </c>
      <c r="V20" s="112">
        <f t="shared" si="2"/>
        <v>0</v>
      </c>
      <c r="W20" s="110">
        <f t="shared" si="2"/>
        <v>0</v>
      </c>
      <c r="X20" s="112">
        <f t="shared" si="2"/>
        <v>0</v>
      </c>
      <c r="Y20" s="110">
        <f t="shared" si="2"/>
        <v>0</v>
      </c>
      <c r="Z20" s="112">
        <f t="shared" si="2"/>
        <v>0</v>
      </c>
      <c r="AA20" s="32">
        <f t="shared" si="2"/>
        <v>0</v>
      </c>
      <c r="AB20" s="36">
        <f t="shared" si="2"/>
        <v>0</v>
      </c>
      <c r="AC20" s="36">
        <f t="shared" si="2"/>
        <v>0</v>
      </c>
      <c r="AD20" s="36">
        <f t="shared" si="2"/>
        <v>0</v>
      </c>
      <c r="AE20" s="36">
        <f t="shared" si="2"/>
        <v>0</v>
      </c>
    </row>
    <row r="21" spans="1:38" ht="17.100000000000001" customHeight="1" thickTop="1" thickBot="1" x14ac:dyDescent="0.25">
      <c r="A21" s="309" t="s">
        <v>30</v>
      </c>
      <c r="B21" s="310"/>
      <c r="C21" s="310"/>
      <c r="D21" s="310"/>
      <c r="E21" s="310"/>
      <c r="F21" s="310"/>
      <c r="G21" s="310"/>
      <c r="H21" s="310"/>
      <c r="I21" s="310"/>
      <c r="J21" s="310"/>
      <c r="K21" s="310"/>
      <c r="L21" s="310"/>
      <c r="M21" s="310"/>
      <c r="N21" s="310"/>
      <c r="O21" s="310"/>
      <c r="P21" s="310"/>
      <c r="Q21" s="310"/>
      <c r="R21" s="310"/>
      <c r="S21" s="310"/>
      <c r="T21" s="310"/>
      <c r="U21" s="310"/>
      <c r="V21" s="310"/>
      <c r="W21" s="310"/>
      <c r="X21" s="310"/>
      <c r="Y21" s="310"/>
      <c r="Z21" s="310"/>
      <c r="AA21" s="310"/>
      <c r="AB21" s="310"/>
      <c r="AC21" s="310"/>
      <c r="AD21" s="310"/>
      <c r="AE21" s="311"/>
      <c r="AG21" s="77"/>
      <c r="AH21" s="77"/>
      <c r="AI21" s="77"/>
      <c r="AJ21" s="77"/>
      <c r="AK21" s="77"/>
      <c r="AL21" s="77"/>
    </row>
    <row r="22" spans="1:38" ht="17.100000000000001" customHeight="1" thickTop="1" x14ac:dyDescent="0.2">
      <c r="A22" s="10"/>
      <c r="B22" s="115"/>
      <c r="C22" s="56"/>
      <c r="D22" s="10"/>
      <c r="E22" s="57"/>
      <c r="F22" s="116"/>
      <c r="G22" s="58">
        <f>SUM(H22:N22)</f>
        <v>0</v>
      </c>
      <c r="H22" s="61"/>
      <c r="I22" s="90"/>
      <c r="J22" s="90"/>
      <c r="K22" s="90"/>
      <c r="L22" s="117"/>
      <c r="M22" s="117"/>
      <c r="N22" s="59"/>
      <c r="O22" s="118"/>
      <c r="P22" s="91"/>
      <c r="Q22" s="61"/>
      <c r="R22" s="59"/>
      <c r="S22" s="61"/>
      <c r="T22" s="59"/>
      <c r="U22" s="61"/>
      <c r="V22" s="59"/>
      <c r="W22" s="61"/>
      <c r="X22" s="59"/>
      <c r="Y22" s="61"/>
      <c r="Z22" s="59"/>
      <c r="AA22" s="119"/>
      <c r="AB22" s="107"/>
      <c r="AC22" s="107"/>
      <c r="AD22" s="107"/>
      <c r="AE22" s="107"/>
    </row>
    <row r="23" spans="1:38" ht="17.100000000000001" customHeight="1" x14ac:dyDescent="0.2">
      <c r="A23" s="11"/>
      <c r="B23" s="62"/>
      <c r="C23" s="13"/>
      <c r="D23" s="11"/>
      <c r="E23" s="14"/>
      <c r="F23" s="63"/>
      <c r="G23" s="41">
        <f>SUM(H23:N23)</f>
        <v>0</v>
      </c>
      <c r="H23" s="64"/>
      <c r="I23" s="18"/>
      <c r="J23" s="18"/>
      <c r="K23" s="18"/>
      <c r="L23" s="21"/>
      <c r="M23" s="21"/>
      <c r="N23" s="20"/>
      <c r="O23" s="17"/>
      <c r="P23" s="65"/>
      <c r="Q23" s="17"/>
      <c r="R23" s="20"/>
      <c r="S23" s="17"/>
      <c r="T23" s="20"/>
      <c r="U23" s="17"/>
      <c r="V23" s="20"/>
      <c r="W23" s="17"/>
      <c r="X23" s="20"/>
      <c r="Y23" s="17"/>
      <c r="Z23" s="20"/>
      <c r="AA23" s="120"/>
      <c r="AB23" s="103"/>
      <c r="AC23" s="103"/>
      <c r="AD23" s="103"/>
      <c r="AE23" s="103"/>
    </row>
    <row r="24" spans="1:38" ht="17.100000000000001" customHeight="1" x14ac:dyDescent="0.2">
      <c r="A24" s="11"/>
      <c r="B24" s="62"/>
      <c r="C24" s="13"/>
      <c r="D24" s="11"/>
      <c r="E24" s="14"/>
      <c r="F24" s="63"/>
      <c r="G24" s="41">
        <f>SUM(H24:N24)</f>
        <v>0</v>
      </c>
      <c r="H24" s="64"/>
      <c r="I24" s="18"/>
      <c r="J24" s="18"/>
      <c r="K24" s="18"/>
      <c r="L24" s="21"/>
      <c r="M24" s="21"/>
      <c r="N24" s="20"/>
      <c r="O24" s="17"/>
      <c r="P24" s="65"/>
      <c r="Q24" s="64"/>
      <c r="R24" s="20"/>
      <c r="S24" s="64"/>
      <c r="T24" s="20"/>
      <c r="U24" s="17"/>
      <c r="V24" s="20"/>
      <c r="W24" s="64"/>
      <c r="X24" s="20"/>
      <c r="Y24" s="17"/>
      <c r="Z24" s="20"/>
      <c r="AA24" s="120"/>
      <c r="AB24" s="103"/>
      <c r="AC24" s="103"/>
      <c r="AD24" s="103"/>
      <c r="AE24" s="103"/>
    </row>
    <row r="25" spans="1:38" ht="17.100000000000001" customHeight="1" x14ac:dyDescent="0.2">
      <c r="A25" s="11"/>
      <c r="B25" s="62"/>
      <c r="C25" s="13"/>
      <c r="D25" s="11"/>
      <c r="E25" s="14"/>
      <c r="F25" s="63"/>
      <c r="G25" s="41">
        <f>SUM(H25:N25)</f>
        <v>0</v>
      </c>
      <c r="H25" s="64"/>
      <c r="I25" s="18"/>
      <c r="J25" s="18"/>
      <c r="K25" s="18"/>
      <c r="L25" s="21"/>
      <c r="M25" s="21"/>
      <c r="N25" s="20"/>
      <c r="O25" s="17"/>
      <c r="P25" s="65"/>
      <c r="Q25" s="64"/>
      <c r="R25" s="20"/>
      <c r="S25" s="64"/>
      <c r="T25" s="20"/>
      <c r="U25" s="17"/>
      <c r="V25" s="20"/>
      <c r="W25" s="64"/>
      <c r="X25" s="20"/>
      <c r="Y25" s="17"/>
      <c r="Z25" s="20"/>
      <c r="AA25" s="120"/>
      <c r="AB25" s="103"/>
      <c r="AC25" s="103"/>
      <c r="AD25" s="103"/>
      <c r="AE25" s="103"/>
    </row>
    <row r="26" spans="1:38" ht="17.100000000000001" customHeight="1" thickBot="1" x14ac:dyDescent="0.25">
      <c r="A26" s="11"/>
      <c r="B26" s="62"/>
      <c r="C26" s="13"/>
      <c r="D26" s="11"/>
      <c r="E26" s="14"/>
      <c r="F26" s="63"/>
      <c r="G26" s="41">
        <f>SUM(H26:N26)</f>
        <v>0</v>
      </c>
      <c r="H26" s="64"/>
      <c r="I26" s="18"/>
      <c r="J26" s="18"/>
      <c r="K26" s="18"/>
      <c r="L26" s="21"/>
      <c r="M26" s="21"/>
      <c r="N26" s="29"/>
      <c r="O26" s="64"/>
      <c r="P26" s="66"/>
      <c r="Q26" s="17"/>
      <c r="R26" s="20"/>
      <c r="S26" s="64"/>
      <c r="T26" s="52"/>
      <c r="U26" s="17"/>
      <c r="V26" s="20"/>
      <c r="W26" s="64"/>
      <c r="X26" s="52"/>
      <c r="Y26" s="17"/>
      <c r="Z26" s="20"/>
      <c r="AA26" s="121"/>
      <c r="AB26" s="104"/>
      <c r="AC26" s="104"/>
      <c r="AD26" s="104"/>
      <c r="AE26" s="104"/>
    </row>
    <row r="27" spans="1:38" s="77" customFormat="1" ht="17.100000000000001" customHeight="1" thickTop="1" thickBot="1" x14ac:dyDescent="0.25">
      <c r="A27" s="263" t="s">
        <v>11</v>
      </c>
      <c r="B27" s="264"/>
      <c r="C27" s="31"/>
      <c r="D27" s="32">
        <f>SUM(D22:D26)</f>
        <v>0</v>
      </c>
      <c r="E27" s="33"/>
      <c r="F27" s="33"/>
      <c r="G27" s="32">
        <f>SUM(G22:G26)</f>
        <v>0</v>
      </c>
      <c r="H27" s="34">
        <f t="shared" ref="H27:AE27" si="3">SUM(H22:H26)</f>
        <v>0</v>
      </c>
      <c r="I27" s="35">
        <f t="shared" si="3"/>
        <v>0</v>
      </c>
      <c r="J27" s="35">
        <f t="shared" si="3"/>
        <v>0</v>
      </c>
      <c r="K27" s="35">
        <f t="shared" si="3"/>
        <v>0</v>
      </c>
      <c r="L27" s="35">
        <f t="shared" si="3"/>
        <v>0</v>
      </c>
      <c r="M27" s="35">
        <f t="shared" si="3"/>
        <v>0</v>
      </c>
      <c r="N27" s="36">
        <f t="shared" si="3"/>
        <v>0</v>
      </c>
      <c r="O27" s="34">
        <f t="shared" si="3"/>
        <v>0</v>
      </c>
      <c r="P27" s="36">
        <f t="shared" si="3"/>
        <v>0</v>
      </c>
      <c r="Q27" s="34">
        <f t="shared" si="3"/>
        <v>0</v>
      </c>
      <c r="R27" s="36">
        <f t="shared" si="3"/>
        <v>0</v>
      </c>
      <c r="S27" s="34">
        <f t="shared" si="3"/>
        <v>0</v>
      </c>
      <c r="T27" s="36">
        <f t="shared" si="3"/>
        <v>0</v>
      </c>
      <c r="U27" s="34">
        <f t="shared" si="3"/>
        <v>0</v>
      </c>
      <c r="V27" s="36">
        <f t="shared" si="3"/>
        <v>0</v>
      </c>
      <c r="W27" s="34">
        <f t="shared" si="3"/>
        <v>0</v>
      </c>
      <c r="X27" s="36">
        <f t="shared" si="3"/>
        <v>0</v>
      </c>
      <c r="Y27" s="34">
        <f t="shared" si="3"/>
        <v>0</v>
      </c>
      <c r="Z27" s="36">
        <f t="shared" si="3"/>
        <v>0</v>
      </c>
      <c r="AA27" s="36">
        <f t="shared" si="3"/>
        <v>0</v>
      </c>
      <c r="AB27" s="36">
        <f t="shared" si="3"/>
        <v>0</v>
      </c>
      <c r="AC27" s="36">
        <f t="shared" si="3"/>
        <v>0</v>
      </c>
      <c r="AD27" s="36">
        <f t="shared" si="3"/>
        <v>0</v>
      </c>
      <c r="AE27" s="36">
        <f t="shared" si="3"/>
        <v>0</v>
      </c>
    </row>
    <row r="28" spans="1:38" ht="17.100000000000001" customHeight="1" thickTop="1" thickBot="1" x14ac:dyDescent="0.25">
      <c r="A28" s="297" t="s">
        <v>31</v>
      </c>
      <c r="B28" s="298"/>
      <c r="C28" s="298"/>
      <c r="D28" s="298"/>
      <c r="E28" s="298"/>
      <c r="F28" s="298"/>
      <c r="G28" s="298"/>
      <c r="H28" s="298"/>
      <c r="I28" s="298"/>
      <c r="J28" s="298"/>
      <c r="K28" s="298"/>
      <c r="L28" s="298"/>
      <c r="M28" s="298"/>
      <c r="N28" s="298"/>
      <c r="O28" s="298"/>
      <c r="P28" s="298"/>
      <c r="Q28" s="298"/>
      <c r="R28" s="298"/>
      <c r="S28" s="298"/>
      <c r="T28" s="298"/>
      <c r="U28" s="298"/>
      <c r="V28" s="298"/>
      <c r="W28" s="298"/>
      <c r="X28" s="298"/>
      <c r="Y28" s="298"/>
      <c r="Z28" s="298"/>
      <c r="AA28" s="298"/>
      <c r="AB28" s="298"/>
      <c r="AC28" s="298"/>
      <c r="AD28" s="298"/>
      <c r="AE28" s="299"/>
    </row>
    <row r="29" spans="1:38" ht="17.100000000000001" customHeight="1" thickTop="1" x14ac:dyDescent="0.2">
      <c r="A29" s="39"/>
      <c r="B29" s="122"/>
      <c r="C29" s="38"/>
      <c r="D29" s="39"/>
      <c r="E29" s="40"/>
      <c r="F29" s="40"/>
      <c r="G29" s="41">
        <f>SUM(H29:N29)</f>
        <v>0</v>
      </c>
      <c r="H29" s="42"/>
      <c r="I29" s="43"/>
      <c r="J29" s="43"/>
      <c r="K29" s="43"/>
      <c r="L29" s="43"/>
      <c r="M29" s="43"/>
      <c r="N29" s="43"/>
      <c r="O29" s="42"/>
      <c r="P29" s="44"/>
      <c r="Q29" s="42"/>
      <c r="R29" s="44"/>
      <c r="S29" s="42"/>
      <c r="T29" s="60"/>
      <c r="U29" s="42"/>
      <c r="V29" s="44"/>
      <c r="W29" s="42"/>
      <c r="X29" s="44"/>
      <c r="Y29" s="42"/>
      <c r="Z29" s="44"/>
      <c r="AA29" s="123"/>
      <c r="AB29" s="107"/>
      <c r="AC29" s="107"/>
      <c r="AD29" s="107"/>
      <c r="AE29" s="107"/>
    </row>
    <row r="30" spans="1:38" ht="17.100000000000001" customHeight="1" x14ac:dyDescent="0.2">
      <c r="A30" s="11"/>
      <c r="B30" s="12"/>
      <c r="C30" s="13"/>
      <c r="D30" s="11"/>
      <c r="E30" s="14"/>
      <c r="F30" s="14"/>
      <c r="G30" s="16">
        <f>SUM(H30:N30)</f>
        <v>0</v>
      </c>
      <c r="H30" s="17"/>
      <c r="I30" s="18"/>
      <c r="J30" s="18"/>
      <c r="K30" s="18"/>
      <c r="L30" s="18"/>
      <c r="M30" s="18"/>
      <c r="N30" s="18"/>
      <c r="O30" s="17"/>
      <c r="P30" s="20"/>
      <c r="Q30" s="17"/>
      <c r="R30" s="20"/>
      <c r="S30" s="17"/>
      <c r="T30" s="67"/>
      <c r="U30" s="17"/>
      <c r="V30" s="20"/>
      <c r="W30" s="17"/>
      <c r="X30" s="20"/>
      <c r="Y30" s="17"/>
      <c r="Z30" s="20"/>
      <c r="AA30" s="120"/>
      <c r="AB30" s="103"/>
      <c r="AC30" s="103"/>
      <c r="AD30" s="103"/>
      <c r="AE30" s="103"/>
    </row>
    <row r="31" spans="1:38" ht="17.100000000000001" customHeight="1" x14ac:dyDescent="0.2">
      <c r="A31" s="11"/>
      <c r="B31" s="12"/>
      <c r="C31" s="13"/>
      <c r="D31" s="11"/>
      <c r="E31" s="14"/>
      <c r="F31" s="14"/>
      <c r="G31" s="16">
        <f>SUM(H31:N31)</f>
        <v>0</v>
      </c>
      <c r="H31" s="17"/>
      <c r="I31" s="18"/>
      <c r="J31" s="18"/>
      <c r="K31" s="18"/>
      <c r="L31" s="18"/>
      <c r="M31" s="18"/>
      <c r="N31" s="18"/>
      <c r="O31" s="17"/>
      <c r="P31" s="20"/>
      <c r="Q31" s="17"/>
      <c r="R31" s="20"/>
      <c r="S31" s="17"/>
      <c r="T31" s="67"/>
      <c r="U31" s="17"/>
      <c r="V31" s="20"/>
      <c r="W31" s="17"/>
      <c r="X31" s="20"/>
      <c r="Y31" s="17"/>
      <c r="Z31" s="20"/>
      <c r="AA31" s="120"/>
      <c r="AB31" s="103"/>
      <c r="AC31" s="103"/>
      <c r="AD31" s="103"/>
      <c r="AE31" s="103"/>
    </row>
    <row r="32" spans="1:38" ht="17.100000000000001" customHeight="1" x14ac:dyDescent="0.2">
      <c r="A32" s="11"/>
      <c r="B32" s="12"/>
      <c r="C32" s="13"/>
      <c r="D32" s="11"/>
      <c r="E32" s="14"/>
      <c r="F32" s="14"/>
      <c r="G32" s="16">
        <f>SUM(H32:N32)</f>
        <v>0</v>
      </c>
      <c r="H32" s="17"/>
      <c r="I32" s="18"/>
      <c r="J32" s="18"/>
      <c r="K32" s="18"/>
      <c r="L32" s="18"/>
      <c r="M32" s="18"/>
      <c r="N32" s="18"/>
      <c r="O32" s="17"/>
      <c r="P32" s="20"/>
      <c r="Q32" s="17"/>
      <c r="R32" s="20"/>
      <c r="S32" s="17"/>
      <c r="T32" s="67"/>
      <c r="U32" s="17"/>
      <c r="V32" s="20"/>
      <c r="W32" s="17"/>
      <c r="X32" s="20"/>
      <c r="Y32" s="17"/>
      <c r="Z32" s="20"/>
      <c r="AA32" s="120"/>
      <c r="AB32" s="103"/>
      <c r="AC32" s="103"/>
      <c r="AD32" s="103"/>
      <c r="AE32" s="103"/>
    </row>
    <row r="33" spans="1:31" ht="17.100000000000001" customHeight="1" thickBot="1" x14ac:dyDescent="0.25">
      <c r="A33" s="68"/>
      <c r="B33" s="12"/>
      <c r="C33" s="13"/>
      <c r="D33" s="11"/>
      <c r="E33" s="14"/>
      <c r="F33" s="14"/>
      <c r="G33" s="16">
        <f>SUM(H33:N33)</f>
        <v>0</v>
      </c>
      <c r="H33" s="17"/>
      <c r="I33" s="18"/>
      <c r="J33" s="18"/>
      <c r="K33" s="18"/>
      <c r="L33" s="18"/>
      <c r="M33" s="18"/>
      <c r="N33" s="18"/>
      <c r="O33" s="17"/>
      <c r="P33" s="20"/>
      <c r="Q33" s="17"/>
      <c r="R33" s="20"/>
      <c r="S33" s="17"/>
      <c r="T33" s="67"/>
      <c r="U33" s="17"/>
      <c r="V33" s="20"/>
      <c r="W33" s="17"/>
      <c r="X33" s="20"/>
      <c r="Y33" s="17"/>
      <c r="Z33" s="20"/>
      <c r="AA33" s="121"/>
      <c r="AB33" s="124"/>
      <c r="AC33" s="124"/>
      <c r="AD33" s="124"/>
      <c r="AE33" s="124"/>
    </row>
    <row r="34" spans="1:31" s="77" customFormat="1" ht="17.100000000000001" customHeight="1" thickTop="1" thickBot="1" x14ac:dyDescent="0.25">
      <c r="A34" s="286" t="s">
        <v>11</v>
      </c>
      <c r="B34" s="287"/>
      <c r="C34" s="81"/>
      <c r="D34" s="82">
        <f>SUM(D29:D33)</f>
        <v>0</v>
      </c>
      <c r="E34" s="83"/>
      <c r="F34" s="83"/>
      <c r="G34" s="82">
        <f>SUM(G29:G33)</f>
        <v>0</v>
      </c>
      <c r="H34" s="84">
        <f t="shared" ref="H34:AE34" si="4">SUM(H29:H33)</f>
        <v>0</v>
      </c>
      <c r="I34" s="85">
        <f t="shared" si="4"/>
        <v>0</v>
      </c>
      <c r="J34" s="85">
        <f t="shared" si="4"/>
        <v>0</v>
      </c>
      <c r="K34" s="85">
        <f t="shared" si="4"/>
        <v>0</v>
      </c>
      <c r="L34" s="85">
        <f t="shared" si="4"/>
        <v>0</v>
      </c>
      <c r="M34" s="85">
        <f t="shared" si="4"/>
        <v>0</v>
      </c>
      <c r="N34" s="86">
        <f t="shared" si="4"/>
        <v>0</v>
      </c>
      <c r="O34" s="84">
        <f t="shared" si="4"/>
        <v>0</v>
      </c>
      <c r="P34" s="86">
        <f t="shared" si="4"/>
        <v>0</v>
      </c>
      <c r="Q34" s="84">
        <f t="shared" si="4"/>
        <v>0</v>
      </c>
      <c r="R34" s="86">
        <f t="shared" si="4"/>
        <v>0</v>
      </c>
      <c r="S34" s="84">
        <f t="shared" si="4"/>
        <v>0</v>
      </c>
      <c r="T34" s="86">
        <f t="shared" si="4"/>
        <v>0</v>
      </c>
      <c r="U34" s="84">
        <f t="shared" si="4"/>
        <v>0</v>
      </c>
      <c r="V34" s="86">
        <f t="shared" si="4"/>
        <v>0</v>
      </c>
      <c r="W34" s="84">
        <f t="shared" si="4"/>
        <v>0</v>
      </c>
      <c r="X34" s="86">
        <f t="shared" si="4"/>
        <v>0</v>
      </c>
      <c r="Y34" s="84">
        <f t="shared" si="4"/>
        <v>0</v>
      </c>
      <c r="Z34" s="86">
        <f t="shared" si="4"/>
        <v>0</v>
      </c>
      <c r="AA34" s="86">
        <f t="shared" si="4"/>
        <v>0</v>
      </c>
      <c r="AB34" s="86">
        <f t="shared" si="4"/>
        <v>0</v>
      </c>
      <c r="AC34" s="86">
        <f t="shared" si="4"/>
        <v>0</v>
      </c>
      <c r="AD34" s="86">
        <f t="shared" si="4"/>
        <v>0</v>
      </c>
      <c r="AE34" s="86">
        <f t="shared" si="4"/>
        <v>0</v>
      </c>
    </row>
    <row r="35" spans="1:31" ht="17.100000000000001" customHeight="1" thickTop="1" thickBot="1" x14ac:dyDescent="0.25">
      <c r="A35" s="297" t="s">
        <v>32</v>
      </c>
      <c r="B35" s="298"/>
      <c r="C35" s="298"/>
      <c r="D35" s="298"/>
      <c r="E35" s="298"/>
      <c r="F35" s="298"/>
      <c r="G35" s="298"/>
      <c r="H35" s="298"/>
      <c r="I35" s="298"/>
      <c r="J35" s="298"/>
      <c r="K35" s="298"/>
      <c r="L35" s="298"/>
      <c r="M35" s="298"/>
      <c r="N35" s="298"/>
      <c r="O35" s="298"/>
      <c r="P35" s="298"/>
      <c r="Q35" s="298"/>
      <c r="R35" s="298"/>
      <c r="S35" s="298"/>
      <c r="T35" s="298"/>
      <c r="U35" s="298"/>
      <c r="V35" s="298"/>
      <c r="W35" s="298"/>
      <c r="X35" s="298"/>
      <c r="Y35" s="298"/>
      <c r="Z35" s="298"/>
      <c r="AA35" s="298"/>
      <c r="AB35" s="298"/>
      <c r="AC35" s="298"/>
      <c r="AD35" s="298"/>
      <c r="AE35" s="299"/>
    </row>
    <row r="36" spans="1:31" ht="17.100000000000001" customHeight="1" thickTop="1" x14ac:dyDescent="0.2">
      <c r="A36" s="39"/>
      <c r="B36" s="122"/>
      <c r="C36" s="38"/>
      <c r="D36" s="39"/>
      <c r="E36" s="40"/>
      <c r="F36" s="40"/>
      <c r="G36" s="41">
        <f>SUM(H36:N36)</f>
        <v>0</v>
      </c>
      <c r="H36" s="42"/>
      <c r="I36" s="43"/>
      <c r="J36" s="43"/>
      <c r="K36" s="43"/>
      <c r="L36" s="43"/>
      <c r="M36" s="43"/>
      <c r="N36" s="43"/>
      <c r="O36" s="42"/>
      <c r="P36" s="44"/>
      <c r="Q36" s="42"/>
      <c r="R36" s="44"/>
      <c r="S36" s="42"/>
      <c r="T36" s="60"/>
      <c r="U36" s="42"/>
      <c r="V36" s="44"/>
      <c r="W36" s="42"/>
      <c r="X36" s="44"/>
      <c r="Y36" s="42"/>
      <c r="Z36" s="44"/>
      <c r="AA36" s="123"/>
      <c r="AB36" s="107"/>
      <c r="AC36" s="107"/>
      <c r="AD36" s="107"/>
      <c r="AE36" s="107"/>
    </row>
    <row r="37" spans="1:31" ht="17.100000000000001" customHeight="1" x14ac:dyDescent="0.2">
      <c r="A37" s="11"/>
      <c r="B37" s="12"/>
      <c r="C37" s="13"/>
      <c r="D37" s="11"/>
      <c r="E37" s="14"/>
      <c r="F37" s="14"/>
      <c r="G37" s="16">
        <f>SUM(H37:N37)</f>
        <v>0</v>
      </c>
      <c r="H37" s="17"/>
      <c r="I37" s="18"/>
      <c r="J37" s="18"/>
      <c r="K37" s="18"/>
      <c r="L37" s="18"/>
      <c r="M37" s="18"/>
      <c r="N37" s="18"/>
      <c r="O37" s="17"/>
      <c r="P37" s="20"/>
      <c r="Q37" s="17"/>
      <c r="R37" s="20"/>
      <c r="S37" s="17"/>
      <c r="T37" s="67"/>
      <c r="U37" s="17"/>
      <c r="V37" s="20"/>
      <c r="W37" s="17"/>
      <c r="X37" s="20"/>
      <c r="Y37" s="17"/>
      <c r="Z37" s="20"/>
      <c r="AA37" s="120"/>
      <c r="AB37" s="103"/>
      <c r="AC37" s="103"/>
      <c r="AD37" s="103"/>
      <c r="AE37" s="103"/>
    </row>
    <row r="38" spans="1:31" ht="17.100000000000001" customHeight="1" x14ac:dyDescent="0.2">
      <c r="A38" s="11"/>
      <c r="B38" s="12"/>
      <c r="C38" s="13"/>
      <c r="D38" s="11"/>
      <c r="E38" s="14"/>
      <c r="F38" s="14"/>
      <c r="G38" s="16">
        <f>SUM(H38:N38)</f>
        <v>0</v>
      </c>
      <c r="H38" s="17"/>
      <c r="I38" s="18"/>
      <c r="J38" s="18"/>
      <c r="K38" s="18"/>
      <c r="L38" s="18"/>
      <c r="M38" s="18"/>
      <c r="N38" s="18"/>
      <c r="O38" s="17"/>
      <c r="P38" s="20"/>
      <c r="Q38" s="17"/>
      <c r="R38" s="20"/>
      <c r="S38" s="17"/>
      <c r="T38" s="67"/>
      <c r="U38" s="17"/>
      <c r="V38" s="20"/>
      <c r="W38" s="17"/>
      <c r="X38" s="20"/>
      <c r="Y38" s="17"/>
      <c r="Z38" s="20"/>
      <c r="AA38" s="120"/>
      <c r="AB38" s="103"/>
      <c r="AC38" s="103"/>
      <c r="AD38" s="103"/>
      <c r="AE38" s="103"/>
    </row>
    <row r="39" spans="1:31" ht="17.100000000000001" customHeight="1" x14ac:dyDescent="0.2">
      <c r="A39" s="11"/>
      <c r="B39" s="12"/>
      <c r="C39" s="13"/>
      <c r="D39" s="11"/>
      <c r="E39" s="14"/>
      <c r="F39" s="14"/>
      <c r="G39" s="16">
        <f>SUM(H39:N39)</f>
        <v>0</v>
      </c>
      <c r="H39" s="17"/>
      <c r="I39" s="18"/>
      <c r="J39" s="18"/>
      <c r="K39" s="18"/>
      <c r="L39" s="18"/>
      <c r="M39" s="18"/>
      <c r="N39" s="18"/>
      <c r="O39" s="17"/>
      <c r="P39" s="20"/>
      <c r="Q39" s="17"/>
      <c r="R39" s="20"/>
      <c r="S39" s="17"/>
      <c r="T39" s="67"/>
      <c r="U39" s="17"/>
      <c r="V39" s="20"/>
      <c r="W39" s="17"/>
      <c r="X39" s="20"/>
      <c r="Y39" s="17"/>
      <c r="Z39" s="20"/>
      <c r="AA39" s="120"/>
      <c r="AB39" s="103"/>
      <c r="AC39" s="103"/>
      <c r="AD39" s="103"/>
      <c r="AE39" s="103"/>
    </row>
    <row r="40" spans="1:31" ht="17.100000000000001" customHeight="1" thickBot="1" x14ac:dyDescent="0.25">
      <c r="A40" s="46"/>
      <c r="B40" s="12"/>
      <c r="C40" s="13"/>
      <c r="D40" s="11"/>
      <c r="E40" s="14"/>
      <c r="F40" s="14"/>
      <c r="G40" s="16">
        <f>SUM(H40:N40)</f>
        <v>0</v>
      </c>
      <c r="H40" s="17"/>
      <c r="I40" s="18"/>
      <c r="J40" s="18"/>
      <c r="K40" s="18"/>
      <c r="L40" s="18"/>
      <c r="M40" s="18"/>
      <c r="N40" s="18"/>
      <c r="O40" s="17"/>
      <c r="P40" s="20"/>
      <c r="Q40" s="17"/>
      <c r="R40" s="20"/>
      <c r="S40" s="17"/>
      <c r="T40" s="67"/>
      <c r="U40" s="17"/>
      <c r="V40" s="20"/>
      <c r="W40" s="17"/>
      <c r="X40" s="20"/>
      <c r="Y40" s="17"/>
      <c r="Z40" s="20"/>
      <c r="AA40" s="121"/>
      <c r="AB40" s="104"/>
      <c r="AC40" s="104"/>
      <c r="AD40" s="104"/>
      <c r="AE40" s="104"/>
    </row>
    <row r="41" spans="1:31" s="77" customFormat="1" ht="17.100000000000001" customHeight="1" thickTop="1" thickBot="1" x14ac:dyDescent="0.25">
      <c r="A41" s="290" t="s">
        <v>11</v>
      </c>
      <c r="B41" s="287"/>
      <c r="C41" s="81"/>
      <c r="D41" s="82">
        <f>SUM(D36:D40)</f>
        <v>0</v>
      </c>
      <c r="E41" s="83"/>
      <c r="F41" s="83"/>
      <c r="G41" s="82">
        <f>SUM(G36:G40)</f>
        <v>0</v>
      </c>
      <c r="H41" s="84">
        <f t="shared" ref="H41:N41" si="5">SUM(H36:H40)</f>
        <v>0</v>
      </c>
      <c r="I41" s="85">
        <f t="shared" si="5"/>
        <v>0</v>
      </c>
      <c r="J41" s="85">
        <f t="shared" si="5"/>
        <v>0</v>
      </c>
      <c r="K41" s="85">
        <f t="shared" si="5"/>
        <v>0</v>
      </c>
      <c r="L41" s="85">
        <f t="shared" si="5"/>
        <v>0</v>
      </c>
      <c r="M41" s="85">
        <f t="shared" si="5"/>
        <v>0</v>
      </c>
      <c r="N41" s="85">
        <f t="shared" si="5"/>
        <v>0</v>
      </c>
      <c r="O41" s="84">
        <f t="shared" ref="O41:AE41" si="6">SUM(O36:O40)</f>
        <v>0</v>
      </c>
      <c r="P41" s="86">
        <f t="shared" si="6"/>
        <v>0</v>
      </c>
      <c r="Q41" s="84">
        <f t="shared" si="6"/>
        <v>0</v>
      </c>
      <c r="R41" s="86">
        <f t="shared" si="6"/>
        <v>0</v>
      </c>
      <c r="S41" s="84">
        <f t="shared" si="6"/>
        <v>0</v>
      </c>
      <c r="T41" s="86">
        <f t="shared" si="6"/>
        <v>0</v>
      </c>
      <c r="U41" s="84">
        <f t="shared" si="6"/>
        <v>0</v>
      </c>
      <c r="V41" s="86">
        <f t="shared" si="6"/>
        <v>0</v>
      </c>
      <c r="W41" s="84">
        <f t="shared" si="6"/>
        <v>0</v>
      </c>
      <c r="X41" s="86">
        <f t="shared" si="6"/>
        <v>0</v>
      </c>
      <c r="Y41" s="84">
        <f t="shared" si="6"/>
        <v>0</v>
      </c>
      <c r="Z41" s="86">
        <f t="shared" si="6"/>
        <v>0</v>
      </c>
      <c r="AA41" s="86">
        <f t="shared" si="6"/>
        <v>0</v>
      </c>
      <c r="AB41" s="86">
        <f t="shared" si="6"/>
        <v>0</v>
      </c>
      <c r="AC41" s="86">
        <f t="shared" si="6"/>
        <v>0</v>
      </c>
      <c r="AD41" s="86">
        <f t="shared" si="6"/>
        <v>0</v>
      </c>
      <c r="AE41" s="86">
        <f t="shared" si="6"/>
        <v>0</v>
      </c>
    </row>
    <row r="42" spans="1:31" s="77" customFormat="1" ht="17.100000000000001" customHeight="1" thickTop="1" thickBot="1" x14ac:dyDescent="0.25">
      <c r="A42" s="297" t="s">
        <v>33</v>
      </c>
      <c r="B42" s="298"/>
      <c r="C42" s="298"/>
      <c r="D42" s="298"/>
      <c r="E42" s="298"/>
      <c r="F42" s="298"/>
      <c r="G42" s="298"/>
      <c r="H42" s="298"/>
      <c r="I42" s="298"/>
      <c r="J42" s="298"/>
      <c r="K42" s="298"/>
      <c r="L42" s="298"/>
      <c r="M42" s="298"/>
      <c r="N42" s="298"/>
      <c r="O42" s="298"/>
      <c r="P42" s="298"/>
      <c r="Q42" s="298"/>
      <c r="R42" s="298"/>
      <c r="S42" s="298"/>
      <c r="T42" s="298"/>
      <c r="U42" s="298"/>
      <c r="V42" s="298"/>
      <c r="W42" s="298"/>
      <c r="X42" s="298"/>
      <c r="Y42" s="298"/>
      <c r="Z42" s="298"/>
      <c r="AA42" s="298"/>
      <c r="AB42" s="298"/>
      <c r="AC42" s="298"/>
      <c r="AD42" s="298"/>
      <c r="AE42" s="299"/>
    </row>
    <row r="43" spans="1:31" ht="17.100000000000001" customHeight="1" thickTop="1" x14ac:dyDescent="0.2">
      <c r="A43" s="39"/>
      <c r="B43" s="122"/>
      <c r="C43" s="38"/>
      <c r="D43" s="39"/>
      <c r="E43" s="40"/>
      <c r="F43" s="40"/>
      <c r="G43" s="41">
        <f>SUM(H43:N43)</f>
        <v>0</v>
      </c>
      <c r="H43" s="42"/>
      <c r="I43" s="43"/>
      <c r="J43" s="43"/>
      <c r="K43" s="43"/>
      <c r="L43" s="43"/>
      <c r="M43" s="43"/>
      <c r="N43" s="43"/>
      <c r="O43" s="42"/>
      <c r="P43" s="44"/>
      <c r="Q43" s="42"/>
      <c r="R43" s="44"/>
      <c r="S43" s="42"/>
      <c r="T43" s="60"/>
      <c r="U43" s="42"/>
      <c r="V43" s="44"/>
      <c r="W43" s="42"/>
      <c r="X43" s="44"/>
      <c r="Y43" s="42"/>
      <c r="Z43" s="44"/>
      <c r="AA43" s="123"/>
      <c r="AB43" s="107"/>
      <c r="AC43" s="107"/>
      <c r="AD43" s="107"/>
      <c r="AE43" s="107"/>
    </row>
    <row r="44" spans="1:31" ht="17.100000000000001" customHeight="1" x14ac:dyDescent="0.2">
      <c r="A44" s="11"/>
      <c r="B44" s="12"/>
      <c r="C44" s="13"/>
      <c r="D44" s="11"/>
      <c r="E44" s="14"/>
      <c r="F44" s="14"/>
      <c r="G44" s="16">
        <f>SUM(H44:N44)</f>
        <v>0</v>
      </c>
      <c r="H44" s="17"/>
      <c r="I44" s="18"/>
      <c r="J44" s="18"/>
      <c r="K44" s="18"/>
      <c r="L44" s="18"/>
      <c r="M44" s="18"/>
      <c r="N44" s="18"/>
      <c r="O44" s="17"/>
      <c r="P44" s="20"/>
      <c r="Q44" s="17"/>
      <c r="R44" s="20"/>
      <c r="S44" s="17"/>
      <c r="T44" s="67"/>
      <c r="U44" s="17"/>
      <c r="V44" s="20"/>
      <c r="W44" s="17"/>
      <c r="X44" s="20"/>
      <c r="Y44" s="17"/>
      <c r="Z44" s="20"/>
      <c r="AA44" s="120"/>
      <c r="AB44" s="103"/>
      <c r="AC44" s="103"/>
      <c r="AD44" s="103"/>
      <c r="AE44" s="103"/>
    </row>
    <row r="45" spans="1:31" ht="17.100000000000001" customHeight="1" x14ac:dyDescent="0.2">
      <c r="A45" s="11"/>
      <c r="B45" s="12"/>
      <c r="C45" s="13"/>
      <c r="D45" s="11"/>
      <c r="E45" s="14"/>
      <c r="F45" s="14"/>
      <c r="G45" s="16">
        <f>SUM(H45:N45)</f>
        <v>0</v>
      </c>
      <c r="H45" s="17"/>
      <c r="I45" s="18"/>
      <c r="J45" s="18"/>
      <c r="K45" s="18"/>
      <c r="L45" s="18"/>
      <c r="M45" s="18"/>
      <c r="N45" s="18"/>
      <c r="O45" s="17"/>
      <c r="P45" s="20"/>
      <c r="Q45" s="17"/>
      <c r="R45" s="20"/>
      <c r="S45" s="17"/>
      <c r="T45" s="67"/>
      <c r="U45" s="17"/>
      <c r="V45" s="20"/>
      <c r="W45" s="17"/>
      <c r="X45" s="20"/>
      <c r="Y45" s="17"/>
      <c r="Z45" s="20"/>
      <c r="AA45" s="120"/>
      <c r="AB45" s="103"/>
      <c r="AC45" s="103"/>
      <c r="AD45" s="103"/>
      <c r="AE45" s="103"/>
    </row>
    <row r="46" spans="1:31" ht="17.100000000000001" customHeight="1" x14ac:dyDescent="0.2">
      <c r="A46" s="11"/>
      <c r="B46" s="12"/>
      <c r="C46" s="13"/>
      <c r="D46" s="11"/>
      <c r="E46" s="14"/>
      <c r="F46" s="14"/>
      <c r="G46" s="16">
        <f>SUM(H46:N46)</f>
        <v>0</v>
      </c>
      <c r="H46" s="17"/>
      <c r="I46" s="18"/>
      <c r="J46" s="18"/>
      <c r="K46" s="18"/>
      <c r="L46" s="18"/>
      <c r="M46" s="18"/>
      <c r="N46" s="18"/>
      <c r="O46" s="17"/>
      <c r="P46" s="20"/>
      <c r="Q46" s="17"/>
      <c r="R46" s="20"/>
      <c r="S46" s="17"/>
      <c r="T46" s="67"/>
      <c r="U46" s="17"/>
      <c r="V46" s="20"/>
      <c r="W46" s="17"/>
      <c r="X46" s="20"/>
      <c r="Y46" s="17"/>
      <c r="Z46" s="20"/>
      <c r="AA46" s="120"/>
      <c r="AB46" s="103"/>
      <c r="AC46" s="103"/>
      <c r="AD46" s="103"/>
      <c r="AE46" s="103"/>
    </row>
    <row r="47" spans="1:31" ht="17.100000000000001" customHeight="1" thickBot="1" x14ac:dyDescent="0.25">
      <c r="A47" s="24"/>
      <c r="B47" s="22"/>
      <c r="C47" s="23"/>
      <c r="D47" s="24"/>
      <c r="E47" s="25"/>
      <c r="F47" s="25"/>
      <c r="G47" s="125">
        <f>SUM(H47:N47)</f>
        <v>0</v>
      </c>
      <c r="H47" s="27"/>
      <c r="I47" s="28"/>
      <c r="J47" s="28"/>
      <c r="K47" s="28"/>
      <c r="L47" s="28"/>
      <c r="M47" s="28"/>
      <c r="N47" s="28"/>
      <c r="O47" s="27"/>
      <c r="P47" s="29"/>
      <c r="Q47" s="27"/>
      <c r="R47" s="29"/>
      <c r="S47" s="27"/>
      <c r="T47" s="126"/>
      <c r="U47" s="27"/>
      <c r="V47" s="29"/>
      <c r="W47" s="27"/>
      <c r="X47" s="29"/>
      <c r="Y47" s="27"/>
      <c r="Z47" s="29"/>
      <c r="AA47" s="121"/>
      <c r="AB47" s="104"/>
      <c r="AC47" s="104"/>
      <c r="AD47" s="104"/>
      <c r="AE47" s="104"/>
    </row>
    <row r="48" spans="1:31" s="77" customFormat="1" ht="17.100000000000001" customHeight="1" thickTop="1" thickBot="1" x14ac:dyDescent="0.25">
      <c r="A48" s="263" t="s">
        <v>11</v>
      </c>
      <c r="B48" s="264"/>
      <c r="C48" s="31"/>
      <c r="D48" s="32">
        <f>SUM(D43:D47)</f>
        <v>0</v>
      </c>
      <c r="E48" s="33"/>
      <c r="F48" s="33"/>
      <c r="G48" s="32">
        <f>SUM(G43:G47)</f>
        <v>0</v>
      </c>
      <c r="H48" s="34">
        <f t="shared" ref="H48:AE48" si="7">SUM(H43:H47)</f>
        <v>0</v>
      </c>
      <c r="I48" s="35">
        <f t="shared" si="7"/>
        <v>0</v>
      </c>
      <c r="J48" s="35">
        <f t="shared" si="7"/>
        <v>0</v>
      </c>
      <c r="K48" s="35">
        <f t="shared" si="7"/>
        <v>0</v>
      </c>
      <c r="L48" s="35">
        <f t="shared" si="7"/>
        <v>0</v>
      </c>
      <c r="M48" s="35">
        <f t="shared" si="7"/>
        <v>0</v>
      </c>
      <c r="N48" s="35">
        <f t="shared" si="7"/>
        <v>0</v>
      </c>
      <c r="O48" s="34">
        <f t="shared" si="7"/>
        <v>0</v>
      </c>
      <c r="P48" s="36">
        <f t="shared" si="7"/>
        <v>0</v>
      </c>
      <c r="Q48" s="34">
        <f t="shared" si="7"/>
        <v>0</v>
      </c>
      <c r="R48" s="36">
        <f t="shared" si="7"/>
        <v>0</v>
      </c>
      <c r="S48" s="34">
        <f t="shared" si="7"/>
        <v>0</v>
      </c>
      <c r="T48" s="36">
        <f t="shared" si="7"/>
        <v>0</v>
      </c>
      <c r="U48" s="34">
        <f t="shared" si="7"/>
        <v>0</v>
      </c>
      <c r="V48" s="36">
        <f t="shared" si="7"/>
        <v>0</v>
      </c>
      <c r="W48" s="34">
        <f t="shared" si="7"/>
        <v>0</v>
      </c>
      <c r="X48" s="36">
        <f t="shared" si="7"/>
        <v>0</v>
      </c>
      <c r="Y48" s="34">
        <f t="shared" si="7"/>
        <v>0</v>
      </c>
      <c r="Z48" s="36">
        <f t="shared" si="7"/>
        <v>0</v>
      </c>
      <c r="AA48" s="36">
        <f t="shared" si="7"/>
        <v>0</v>
      </c>
      <c r="AB48" s="36">
        <f t="shared" si="7"/>
        <v>0</v>
      </c>
      <c r="AC48" s="36">
        <f t="shared" si="7"/>
        <v>0</v>
      </c>
      <c r="AD48" s="36">
        <f t="shared" si="7"/>
        <v>0</v>
      </c>
      <c r="AE48" s="36">
        <f t="shared" si="7"/>
        <v>0</v>
      </c>
    </row>
    <row r="49" spans="1:31" ht="17.100000000000001" customHeight="1" thickTop="1" x14ac:dyDescent="0.2">
      <c r="A49" s="293" t="s">
        <v>37</v>
      </c>
      <c r="B49" s="294"/>
      <c r="C49" s="294"/>
      <c r="D49" s="294"/>
      <c r="E49" s="294"/>
      <c r="F49" s="294"/>
      <c r="G49" s="294"/>
      <c r="H49" s="294"/>
      <c r="I49" s="294"/>
      <c r="J49" s="294"/>
      <c r="K49" s="294"/>
      <c r="L49" s="294"/>
      <c r="M49" s="294"/>
      <c r="N49" s="294"/>
      <c r="O49" s="294"/>
      <c r="P49" s="294"/>
      <c r="Q49" s="294"/>
      <c r="R49" s="294"/>
      <c r="S49" s="294"/>
      <c r="T49" s="294"/>
      <c r="U49" s="294"/>
      <c r="V49" s="294"/>
      <c r="W49" s="294"/>
      <c r="X49" s="294"/>
      <c r="Y49" s="294"/>
      <c r="Z49" s="294"/>
      <c r="AA49" s="294"/>
      <c r="AB49" s="294"/>
      <c r="AC49" s="294"/>
      <c r="AD49" s="294"/>
      <c r="AE49" s="295"/>
    </row>
    <row r="50" spans="1:31" ht="17.100000000000001" customHeight="1" thickBot="1" x14ac:dyDescent="0.25">
      <c r="A50" s="293" t="s">
        <v>35</v>
      </c>
      <c r="B50" s="294"/>
      <c r="C50" s="294"/>
      <c r="D50" s="294"/>
      <c r="E50" s="294"/>
      <c r="F50" s="294"/>
      <c r="G50" s="294"/>
      <c r="H50" s="294"/>
      <c r="I50" s="294"/>
      <c r="J50" s="294"/>
      <c r="K50" s="294"/>
      <c r="L50" s="294"/>
      <c r="M50" s="294"/>
      <c r="N50" s="294"/>
      <c r="O50" s="294"/>
      <c r="P50" s="294"/>
      <c r="Q50" s="294"/>
      <c r="R50" s="294"/>
      <c r="S50" s="294"/>
      <c r="T50" s="294"/>
      <c r="U50" s="294"/>
      <c r="V50" s="294"/>
      <c r="W50" s="294"/>
      <c r="X50" s="294"/>
      <c r="Y50" s="294"/>
      <c r="Z50" s="294"/>
      <c r="AA50" s="294"/>
      <c r="AB50" s="294"/>
      <c r="AC50" s="294"/>
      <c r="AD50" s="294"/>
      <c r="AE50" s="295"/>
    </row>
    <row r="51" spans="1:31" ht="17.100000000000001" customHeight="1" thickTop="1" x14ac:dyDescent="0.2">
      <c r="A51" s="10"/>
      <c r="B51" s="89"/>
      <c r="C51" s="56"/>
      <c r="D51" s="10"/>
      <c r="E51" s="57"/>
      <c r="F51" s="57"/>
      <c r="G51" s="58">
        <f>SUM(H51:N51)</f>
        <v>0</v>
      </c>
      <c r="H51" s="61"/>
      <c r="I51" s="90"/>
      <c r="J51" s="90"/>
      <c r="K51" s="90"/>
      <c r="L51" s="90"/>
      <c r="M51" s="90"/>
      <c r="N51" s="90"/>
      <c r="O51" s="61"/>
      <c r="P51" s="59"/>
      <c r="Q51" s="61"/>
      <c r="R51" s="59"/>
      <c r="S51" s="61"/>
      <c r="T51" s="91"/>
      <c r="U51" s="61"/>
      <c r="V51" s="59"/>
      <c r="W51" s="61"/>
      <c r="X51" s="59"/>
      <c r="Y51" s="61"/>
      <c r="Z51" s="59"/>
      <c r="AA51" s="119"/>
      <c r="AB51" s="107"/>
      <c r="AC51" s="107"/>
      <c r="AD51" s="107"/>
      <c r="AE51" s="107"/>
    </row>
    <row r="52" spans="1:31" ht="17.100000000000001" customHeight="1" x14ac:dyDescent="0.2">
      <c r="A52" s="11"/>
      <c r="B52" s="12"/>
      <c r="C52" s="13"/>
      <c r="D52" s="11"/>
      <c r="E52" s="14"/>
      <c r="F52" s="14"/>
      <c r="G52" s="16">
        <f>SUM(H52:N52)</f>
        <v>0</v>
      </c>
      <c r="H52" s="17"/>
      <c r="I52" s="18"/>
      <c r="J52" s="18"/>
      <c r="K52" s="18"/>
      <c r="L52" s="18"/>
      <c r="M52" s="18"/>
      <c r="N52" s="18"/>
      <c r="O52" s="17"/>
      <c r="P52" s="20"/>
      <c r="Q52" s="17"/>
      <c r="R52" s="20"/>
      <c r="S52" s="17"/>
      <c r="T52" s="67"/>
      <c r="U52" s="17"/>
      <c r="V52" s="20"/>
      <c r="W52" s="17"/>
      <c r="X52" s="20"/>
      <c r="Y52" s="17"/>
      <c r="Z52" s="20"/>
      <c r="AA52" s="120"/>
      <c r="AB52" s="103"/>
      <c r="AC52" s="103"/>
      <c r="AD52" s="103"/>
      <c r="AE52" s="103"/>
    </row>
    <row r="53" spans="1:31" ht="17.100000000000001" customHeight="1" x14ac:dyDescent="0.2">
      <c r="A53" s="11"/>
      <c r="B53" s="12"/>
      <c r="C53" s="13"/>
      <c r="D53" s="11"/>
      <c r="E53" s="14"/>
      <c r="F53" s="14"/>
      <c r="G53" s="16">
        <f>SUM(H53:N53)</f>
        <v>0</v>
      </c>
      <c r="H53" s="17"/>
      <c r="I53" s="18"/>
      <c r="J53" s="18"/>
      <c r="K53" s="18"/>
      <c r="L53" s="18"/>
      <c r="M53" s="18"/>
      <c r="N53" s="18"/>
      <c r="O53" s="17"/>
      <c r="P53" s="20"/>
      <c r="Q53" s="17"/>
      <c r="R53" s="20"/>
      <c r="S53" s="17"/>
      <c r="T53" s="67"/>
      <c r="U53" s="17"/>
      <c r="V53" s="20"/>
      <c r="W53" s="17"/>
      <c r="X53" s="20"/>
      <c r="Y53" s="17"/>
      <c r="Z53" s="20"/>
      <c r="AA53" s="120"/>
      <c r="AB53" s="103"/>
      <c r="AC53" s="103"/>
      <c r="AD53" s="103"/>
      <c r="AE53" s="103"/>
    </row>
    <row r="54" spans="1:31" ht="17.100000000000001" customHeight="1" x14ac:dyDescent="0.2">
      <c r="A54" s="11"/>
      <c r="B54" s="12"/>
      <c r="C54" s="13"/>
      <c r="D54" s="11"/>
      <c r="E54" s="14"/>
      <c r="F54" s="14"/>
      <c r="G54" s="16">
        <f>SUM(H54:N54)</f>
        <v>0</v>
      </c>
      <c r="H54" s="17"/>
      <c r="I54" s="18"/>
      <c r="J54" s="18"/>
      <c r="K54" s="18"/>
      <c r="L54" s="18"/>
      <c r="M54" s="18"/>
      <c r="N54" s="18"/>
      <c r="O54" s="17"/>
      <c r="P54" s="20"/>
      <c r="Q54" s="17"/>
      <c r="R54" s="20"/>
      <c r="S54" s="17"/>
      <c r="T54" s="67"/>
      <c r="U54" s="17"/>
      <c r="V54" s="20"/>
      <c r="W54" s="17"/>
      <c r="X54" s="20"/>
      <c r="Y54" s="17"/>
      <c r="Z54" s="20"/>
      <c r="AA54" s="120"/>
      <c r="AB54" s="103"/>
      <c r="AC54" s="103"/>
      <c r="AD54" s="103"/>
      <c r="AE54" s="103"/>
    </row>
    <row r="55" spans="1:31" ht="17.100000000000001" customHeight="1" thickBot="1" x14ac:dyDescent="0.25">
      <c r="A55" s="46"/>
      <c r="B55" s="12"/>
      <c r="C55" s="13"/>
      <c r="D55" s="11"/>
      <c r="E55" s="14"/>
      <c r="F55" s="14"/>
      <c r="G55" s="16">
        <f>SUM(H55:N55)</f>
        <v>0</v>
      </c>
      <c r="H55" s="17"/>
      <c r="I55" s="18"/>
      <c r="J55" s="18"/>
      <c r="K55" s="18"/>
      <c r="L55" s="18"/>
      <c r="M55" s="18"/>
      <c r="N55" s="18"/>
      <c r="O55" s="17"/>
      <c r="P55" s="20"/>
      <c r="Q55" s="17"/>
      <c r="R55" s="20"/>
      <c r="S55" s="17"/>
      <c r="T55" s="67"/>
      <c r="U55" s="17"/>
      <c r="V55" s="20"/>
      <c r="W55" s="17"/>
      <c r="X55" s="20"/>
      <c r="Y55" s="17"/>
      <c r="Z55" s="20"/>
      <c r="AA55" s="121"/>
      <c r="AB55" s="104"/>
      <c r="AC55" s="104"/>
      <c r="AD55" s="104"/>
      <c r="AE55" s="104"/>
    </row>
    <row r="56" spans="1:31" s="77" customFormat="1" ht="17.100000000000001" customHeight="1" thickTop="1" thickBot="1" x14ac:dyDescent="0.25">
      <c r="A56" s="296" t="s">
        <v>11</v>
      </c>
      <c r="B56" s="264"/>
      <c r="C56" s="31"/>
      <c r="D56" s="32">
        <f>SUM(D51:D55)</f>
        <v>0</v>
      </c>
      <c r="E56" s="33"/>
      <c r="F56" s="33"/>
      <c r="G56" s="32">
        <f>SUM(G51:G55)</f>
        <v>0</v>
      </c>
      <c r="H56" s="34">
        <f t="shared" ref="H56:AE56" si="8">SUM(H51:H55)</f>
        <v>0</v>
      </c>
      <c r="I56" s="35">
        <f t="shared" si="8"/>
        <v>0</v>
      </c>
      <c r="J56" s="35">
        <f t="shared" si="8"/>
        <v>0</v>
      </c>
      <c r="K56" s="35">
        <f t="shared" si="8"/>
        <v>0</v>
      </c>
      <c r="L56" s="35">
        <f t="shared" si="8"/>
        <v>0</v>
      </c>
      <c r="M56" s="35">
        <f t="shared" si="8"/>
        <v>0</v>
      </c>
      <c r="N56" s="35">
        <f t="shared" si="8"/>
        <v>0</v>
      </c>
      <c r="O56" s="34">
        <f t="shared" si="8"/>
        <v>0</v>
      </c>
      <c r="P56" s="36">
        <f t="shared" si="8"/>
        <v>0</v>
      </c>
      <c r="Q56" s="34">
        <f t="shared" si="8"/>
        <v>0</v>
      </c>
      <c r="R56" s="36">
        <f t="shared" si="8"/>
        <v>0</v>
      </c>
      <c r="S56" s="34">
        <f t="shared" si="8"/>
        <v>0</v>
      </c>
      <c r="T56" s="36">
        <f t="shared" si="8"/>
        <v>0</v>
      </c>
      <c r="U56" s="34">
        <f t="shared" si="8"/>
        <v>0</v>
      </c>
      <c r="V56" s="36">
        <f t="shared" si="8"/>
        <v>0</v>
      </c>
      <c r="W56" s="34">
        <f t="shared" si="8"/>
        <v>0</v>
      </c>
      <c r="X56" s="36">
        <f t="shared" si="8"/>
        <v>0</v>
      </c>
      <c r="Y56" s="34">
        <f t="shared" si="8"/>
        <v>0</v>
      </c>
      <c r="Z56" s="36">
        <f t="shared" si="8"/>
        <v>0</v>
      </c>
      <c r="AA56" s="36">
        <f t="shared" si="8"/>
        <v>0</v>
      </c>
      <c r="AB56" s="36">
        <f t="shared" si="8"/>
        <v>0</v>
      </c>
      <c r="AC56" s="36">
        <f t="shared" si="8"/>
        <v>0</v>
      </c>
      <c r="AD56" s="36">
        <f t="shared" si="8"/>
        <v>0</v>
      </c>
      <c r="AE56" s="36">
        <f t="shared" si="8"/>
        <v>0</v>
      </c>
    </row>
    <row r="57" spans="1:31" ht="17.100000000000001" customHeight="1" thickTop="1" thickBot="1" x14ac:dyDescent="0.25">
      <c r="A57" s="297" t="s">
        <v>36</v>
      </c>
      <c r="B57" s="298"/>
      <c r="C57" s="298"/>
      <c r="D57" s="298"/>
      <c r="E57" s="298"/>
      <c r="F57" s="298"/>
      <c r="G57" s="298"/>
      <c r="H57" s="298"/>
      <c r="I57" s="298"/>
      <c r="J57" s="298"/>
      <c r="K57" s="298"/>
      <c r="L57" s="298"/>
      <c r="M57" s="298"/>
      <c r="N57" s="298"/>
      <c r="O57" s="298"/>
      <c r="P57" s="298"/>
      <c r="Q57" s="298"/>
      <c r="R57" s="298"/>
      <c r="S57" s="298"/>
      <c r="T57" s="298"/>
      <c r="U57" s="298"/>
      <c r="V57" s="298"/>
      <c r="W57" s="298"/>
      <c r="X57" s="298"/>
      <c r="Y57" s="298"/>
      <c r="Z57" s="298"/>
      <c r="AA57" s="298"/>
      <c r="AB57" s="298"/>
      <c r="AC57" s="298"/>
      <c r="AD57" s="298"/>
      <c r="AE57" s="299"/>
    </row>
    <row r="58" spans="1:31" ht="17.100000000000001" customHeight="1" thickTop="1" x14ac:dyDescent="0.2">
      <c r="A58" s="10"/>
      <c r="B58" s="89"/>
      <c r="C58" s="56"/>
      <c r="D58" s="10"/>
      <c r="E58" s="57"/>
      <c r="F58" s="57"/>
      <c r="G58" s="58">
        <f>SUM(H58:N58)</f>
        <v>0</v>
      </c>
      <c r="H58" s="61"/>
      <c r="I58" s="90"/>
      <c r="J58" s="90"/>
      <c r="K58" s="90"/>
      <c r="L58" s="90"/>
      <c r="M58" s="90"/>
      <c r="N58" s="90"/>
      <c r="O58" s="61"/>
      <c r="P58" s="59"/>
      <c r="Q58" s="61"/>
      <c r="R58" s="59"/>
      <c r="S58" s="61"/>
      <c r="T58" s="91"/>
      <c r="U58" s="61"/>
      <c r="V58" s="59"/>
      <c r="W58" s="61"/>
      <c r="X58" s="59"/>
      <c r="Y58" s="61"/>
      <c r="Z58" s="59"/>
      <c r="AA58" s="119"/>
      <c r="AB58" s="107"/>
      <c r="AC58" s="107"/>
      <c r="AD58" s="107"/>
      <c r="AE58" s="107"/>
    </row>
    <row r="59" spans="1:31" ht="17.100000000000001" customHeight="1" x14ac:dyDescent="0.2">
      <c r="A59" s="11"/>
      <c r="B59" s="12"/>
      <c r="C59" s="13"/>
      <c r="D59" s="11"/>
      <c r="E59" s="14"/>
      <c r="F59" s="14"/>
      <c r="G59" s="16">
        <f>SUM(H59:N59)</f>
        <v>0</v>
      </c>
      <c r="H59" s="17"/>
      <c r="I59" s="18"/>
      <c r="J59" s="18"/>
      <c r="K59" s="18"/>
      <c r="L59" s="18"/>
      <c r="M59" s="18"/>
      <c r="N59" s="18"/>
      <c r="O59" s="17"/>
      <c r="P59" s="20"/>
      <c r="Q59" s="17"/>
      <c r="R59" s="20"/>
      <c r="S59" s="17"/>
      <c r="T59" s="67"/>
      <c r="U59" s="17"/>
      <c r="V59" s="20"/>
      <c r="W59" s="17"/>
      <c r="X59" s="20"/>
      <c r="Y59" s="17"/>
      <c r="Z59" s="20"/>
      <c r="AA59" s="120"/>
      <c r="AB59" s="103"/>
      <c r="AC59" s="103"/>
      <c r="AD59" s="103"/>
      <c r="AE59" s="103"/>
    </row>
    <row r="60" spans="1:31" ht="17.100000000000001" customHeight="1" x14ac:dyDescent="0.2">
      <c r="A60" s="11"/>
      <c r="B60" s="12"/>
      <c r="C60" s="13"/>
      <c r="D60" s="11"/>
      <c r="E60" s="14"/>
      <c r="F60" s="14"/>
      <c r="G60" s="16">
        <f>SUM(H60:N60)</f>
        <v>0</v>
      </c>
      <c r="H60" s="17"/>
      <c r="I60" s="18"/>
      <c r="J60" s="18"/>
      <c r="K60" s="18"/>
      <c r="L60" s="18"/>
      <c r="M60" s="18"/>
      <c r="N60" s="18"/>
      <c r="O60" s="17"/>
      <c r="P60" s="20"/>
      <c r="Q60" s="17"/>
      <c r="R60" s="20"/>
      <c r="S60" s="17"/>
      <c r="T60" s="67"/>
      <c r="U60" s="17"/>
      <c r="V60" s="20"/>
      <c r="W60" s="17"/>
      <c r="X60" s="20"/>
      <c r="Y60" s="17"/>
      <c r="Z60" s="20"/>
      <c r="AA60" s="120"/>
      <c r="AB60" s="103"/>
      <c r="AC60" s="103"/>
      <c r="AD60" s="103"/>
      <c r="AE60" s="103"/>
    </row>
    <row r="61" spans="1:31" ht="17.100000000000001" customHeight="1" x14ac:dyDescent="0.2">
      <c r="A61" s="11"/>
      <c r="B61" s="12"/>
      <c r="C61" s="13"/>
      <c r="D61" s="11"/>
      <c r="E61" s="14"/>
      <c r="F61" s="14"/>
      <c r="G61" s="16">
        <f>SUM(H61:N61)</f>
        <v>0</v>
      </c>
      <c r="H61" s="17"/>
      <c r="I61" s="18"/>
      <c r="J61" s="18"/>
      <c r="K61" s="18"/>
      <c r="L61" s="18"/>
      <c r="M61" s="18"/>
      <c r="N61" s="18"/>
      <c r="O61" s="17"/>
      <c r="P61" s="20"/>
      <c r="Q61" s="17"/>
      <c r="R61" s="20"/>
      <c r="S61" s="17"/>
      <c r="T61" s="67"/>
      <c r="U61" s="17"/>
      <c r="V61" s="20"/>
      <c r="W61" s="17"/>
      <c r="X61" s="20"/>
      <c r="Y61" s="17"/>
      <c r="Z61" s="20"/>
      <c r="AA61" s="120"/>
      <c r="AB61" s="103"/>
      <c r="AC61" s="103"/>
      <c r="AD61" s="103"/>
      <c r="AE61" s="103"/>
    </row>
    <row r="62" spans="1:31" ht="17.100000000000001" customHeight="1" thickBot="1" x14ac:dyDescent="0.25">
      <c r="A62" s="46"/>
      <c r="B62" s="12"/>
      <c r="C62" s="13"/>
      <c r="D62" s="11"/>
      <c r="E62" s="14"/>
      <c r="F62" s="14"/>
      <c r="G62" s="16">
        <f>SUM(H62:N62)</f>
        <v>0</v>
      </c>
      <c r="H62" s="17"/>
      <c r="I62" s="18"/>
      <c r="J62" s="18"/>
      <c r="K62" s="18"/>
      <c r="L62" s="18"/>
      <c r="M62" s="18"/>
      <c r="N62" s="18"/>
      <c r="O62" s="17"/>
      <c r="P62" s="20"/>
      <c r="Q62" s="17"/>
      <c r="R62" s="20"/>
      <c r="S62" s="17"/>
      <c r="T62" s="67"/>
      <c r="U62" s="17"/>
      <c r="V62" s="20"/>
      <c r="W62" s="17"/>
      <c r="X62" s="20"/>
      <c r="Y62" s="17"/>
      <c r="Z62" s="20"/>
      <c r="AA62" s="121"/>
      <c r="AB62" s="104"/>
      <c r="AC62" s="104"/>
      <c r="AD62" s="104"/>
      <c r="AE62" s="104"/>
    </row>
    <row r="63" spans="1:31" s="77" customFormat="1" ht="17.100000000000001" customHeight="1" thickTop="1" thickBot="1" x14ac:dyDescent="0.25">
      <c r="A63" s="296" t="s">
        <v>11</v>
      </c>
      <c r="B63" s="264"/>
      <c r="C63" s="31"/>
      <c r="D63" s="32">
        <f>SUM(D58:D62)</f>
        <v>0</v>
      </c>
      <c r="E63" s="33"/>
      <c r="F63" s="33"/>
      <c r="G63" s="32">
        <f>SUM(G58:G62)</f>
        <v>0</v>
      </c>
      <c r="H63" s="34">
        <f t="shared" ref="H63:AE63" si="9">SUM(H58:H62)</f>
        <v>0</v>
      </c>
      <c r="I63" s="35">
        <f t="shared" si="9"/>
        <v>0</v>
      </c>
      <c r="J63" s="35">
        <f t="shared" si="9"/>
        <v>0</v>
      </c>
      <c r="K63" s="35">
        <f t="shared" si="9"/>
        <v>0</v>
      </c>
      <c r="L63" s="35">
        <f t="shared" si="9"/>
        <v>0</v>
      </c>
      <c r="M63" s="35">
        <f t="shared" si="9"/>
        <v>0</v>
      </c>
      <c r="N63" s="35">
        <f t="shared" si="9"/>
        <v>0</v>
      </c>
      <c r="O63" s="34">
        <f t="shared" si="9"/>
        <v>0</v>
      </c>
      <c r="P63" s="36">
        <f t="shared" si="9"/>
        <v>0</v>
      </c>
      <c r="Q63" s="34">
        <f t="shared" si="9"/>
        <v>0</v>
      </c>
      <c r="R63" s="36">
        <f t="shared" si="9"/>
        <v>0</v>
      </c>
      <c r="S63" s="34">
        <f t="shared" si="9"/>
        <v>0</v>
      </c>
      <c r="T63" s="36">
        <f t="shared" si="9"/>
        <v>0</v>
      </c>
      <c r="U63" s="34">
        <f t="shared" si="9"/>
        <v>0</v>
      </c>
      <c r="V63" s="36">
        <f t="shared" si="9"/>
        <v>0</v>
      </c>
      <c r="W63" s="34">
        <f t="shared" si="9"/>
        <v>0</v>
      </c>
      <c r="X63" s="36">
        <f t="shared" si="9"/>
        <v>0</v>
      </c>
      <c r="Y63" s="34">
        <f t="shared" si="9"/>
        <v>0</v>
      </c>
      <c r="Z63" s="36">
        <f t="shared" si="9"/>
        <v>0</v>
      </c>
      <c r="AA63" s="36">
        <f t="shared" si="9"/>
        <v>0</v>
      </c>
      <c r="AB63" s="36">
        <f t="shared" si="9"/>
        <v>0</v>
      </c>
      <c r="AC63" s="36">
        <f t="shared" si="9"/>
        <v>0</v>
      </c>
      <c r="AD63" s="36">
        <f t="shared" si="9"/>
        <v>0</v>
      </c>
      <c r="AE63" s="36">
        <f t="shared" si="9"/>
        <v>0</v>
      </c>
    </row>
    <row r="64" spans="1:31" ht="17.100000000000001" customHeight="1" thickTop="1" x14ac:dyDescent="0.2">
      <c r="A64" s="309" t="s">
        <v>38</v>
      </c>
      <c r="B64" s="310"/>
      <c r="C64" s="310"/>
      <c r="D64" s="310"/>
      <c r="E64" s="310"/>
      <c r="F64" s="310"/>
      <c r="G64" s="310"/>
      <c r="H64" s="310"/>
      <c r="I64" s="310"/>
      <c r="J64" s="310"/>
      <c r="K64" s="310"/>
      <c r="L64" s="310"/>
      <c r="M64" s="310"/>
      <c r="N64" s="310"/>
      <c r="O64" s="310"/>
      <c r="P64" s="310"/>
      <c r="Q64" s="310"/>
      <c r="R64" s="310"/>
      <c r="S64" s="310"/>
      <c r="T64" s="310"/>
      <c r="U64" s="310"/>
      <c r="V64" s="310"/>
      <c r="W64" s="310"/>
      <c r="X64" s="310"/>
      <c r="Y64" s="310"/>
      <c r="Z64" s="310"/>
      <c r="AA64" s="310"/>
      <c r="AB64" s="310"/>
      <c r="AC64" s="310"/>
      <c r="AD64" s="310"/>
      <c r="AE64" s="311"/>
    </row>
    <row r="65" spans="1:31" ht="17.100000000000001" customHeight="1" thickBot="1" x14ac:dyDescent="0.25">
      <c r="A65" s="312" t="s">
        <v>35</v>
      </c>
      <c r="B65" s="313"/>
      <c r="C65" s="313"/>
      <c r="D65" s="313"/>
      <c r="E65" s="313"/>
      <c r="F65" s="313"/>
      <c r="G65" s="313"/>
      <c r="H65" s="313"/>
      <c r="I65" s="313"/>
      <c r="J65" s="313"/>
      <c r="K65" s="313"/>
      <c r="L65" s="313"/>
      <c r="M65" s="313"/>
      <c r="N65" s="313"/>
      <c r="O65" s="313"/>
      <c r="P65" s="313"/>
      <c r="Q65" s="313"/>
      <c r="R65" s="313"/>
      <c r="S65" s="313"/>
      <c r="T65" s="313"/>
      <c r="U65" s="313"/>
      <c r="V65" s="313"/>
      <c r="W65" s="313"/>
      <c r="X65" s="313"/>
      <c r="Y65" s="313"/>
      <c r="Z65" s="313"/>
      <c r="AA65" s="313"/>
      <c r="AB65" s="313"/>
      <c r="AC65" s="313"/>
      <c r="AD65" s="313"/>
      <c r="AE65" s="314"/>
    </row>
    <row r="66" spans="1:31" ht="17.100000000000001" customHeight="1" thickTop="1" x14ac:dyDescent="0.2">
      <c r="A66" s="39"/>
      <c r="B66" s="122"/>
      <c r="C66" s="38"/>
      <c r="D66" s="39"/>
      <c r="E66" s="40"/>
      <c r="F66" s="40"/>
      <c r="G66" s="41">
        <f>SUM(H66:N66)</f>
        <v>0</v>
      </c>
      <c r="H66" s="42"/>
      <c r="I66" s="43"/>
      <c r="J66" s="43"/>
      <c r="K66" s="43"/>
      <c r="L66" s="43"/>
      <c r="M66" s="43"/>
      <c r="N66" s="43"/>
      <c r="O66" s="42"/>
      <c r="P66" s="44"/>
      <c r="Q66" s="42"/>
      <c r="R66" s="44"/>
      <c r="S66" s="42"/>
      <c r="T66" s="60"/>
      <c r="U66" s="42"/>
      <c r="V66" s="44"/>
      <c r="W66" s="42"/>
      <c r="X66" s="44"/>
      <c r="Y66" s="42"/>
      <c r="Z66" s="44"/>
      <c r="AA66" s="123"/>
      <c r="AB66" s="107"/>
      <c r="AC66" s="107"/>
      <c r="AD66" s="107"/>
      <c r="AE66" s="107"/>
    </row>
    <row r="67" spans="1:31" ht="17.100000000000001" customHeight="1" x14ac:dyDescent="0.2">
      <c r="A67" s="11"/>
      <c r="B67" s="12"/>
      <c r="C67" s="13"/>
      <c r="D67" s="11"/>
      <c r="E67" s="14"/>
      <c r="F67" s="14"/>
      <c r="G67" s="16">
        <f>SUM(H67:N67)</f>
        <v>0</v>
      </c>
      <c r="H67" s="17"/>
      <c r="I67" s="18"/>
      <c r="J67" s="18"/>
      <c r="K67" s="18"/>
      <c r="L67" s="18"/>
      <c r="M67" s="18"/>
      <c r="N67" s="18"/>
      <c r="O67" s="17"/>
      <c r="P67" s="20"/>
      <c r="Q67" s="17"/>
      <c r="R67" s="20"/>
      <c r="S67" s="17"/>
      <c r="T67" s="67"/>
      <c r="U67" s="17"/>
      <c r="V67" s="20"/>
      <c r="W67" s="17"/>
      <c r="X67" s="20"/>
      <c r="Y67" s="17"/>
      <c r="Z67" s="20"/>
      <c r="AA67" s="120"/>
      <c r="AB67" s="103"/>
      <c r="AC67" s="103"/>
      <c r="AD67" s="103"/>
      <c r="AE67" s="103"/>
    </row>
    <row r="68" spans="1:31" ht="17.100000000000001" customHeight="1" x14ac:dyDescent="0.2">
      <c r="A68" s="11"/>
      <c r="B68" s="12"/>
      <c r="C68" s="13"/>
      <c r="D68" s="11"/>
      <c r="E68" s="14"/>
      <c r="F68" s="14"/>
      <c r="G68" s="16">
        <f>SUM(H68:N68)</f>
        <v>0</v>
      </c>
      <c r="H68" s="17"/>
      <c r="I68" s="18"/>
      <c r="J68" s="18"/>
      <c r="K68" s="18"/>
      <c r="L68" s="18"/>
      <c r="M68" s="18"/>
      <c r="N68" s="18"/>
      <c r="O68" s="17"/>
      <c r="P68" s="20"/>
      <c r="Q68" s="17"/>
      <c r="R68" s="20"/>
      <c r="S68" s="17"/>
      <c r="T68" s="67"/>
      <c r="U68" s="17"/>
      <c r="V68" s="20"/>
      <c r="W68" s="17"/>
      <c r="X68" s="20"/>
      <c r="Y68" s="17"/>
      <c r="Z68" s="20"/>
      <c r="AA68" s="120"/>
      <c r="AB68" s="103"/>
      <c r="AC68" s="103"/>
      <c r="AD68" s="103"/>
      <c r="AE68" s="103"/>
    </row>
    <row r="69" spans="1:31" ht="17.100000000000001" customHeight="1" x14ac:dyDescent="0.2">
      <c r="A69" s="11"/>
      <c r="B69" s="12"/>
      <c r="C69" s="13"/>
      <c r="D69" s="11"/>
      <c r="E69" s="14"/>
      <c r="F69" s="14"/>
      <c r="G69" s="16">
        <f>SUM(H69:N69)</f>
        <v>0</v>
      </c>
      <c r="H69" s="17"/>
      <c r="I69" s="18"/>
      <c r="J69" s="18"/>
      <c r="K69" s="18"/>
      <c r="L69" s="18"/>
      <c r="M69" s="18"/>
      <c r="N69" s="18"/>
      <c r="O69" s="17"/>
      <c r="P69" s="20"/>
      <c r="Q69" s="17"/>
      <c r="R69" s="20"/>
      <c r="S69" s="17"/>
      <c r="T69" s="67"/>
      <c r="U69" s="17"/>
      <c r="V69" s="20"/>
      <c r="W69" s="17"/>
      <c r="X69" s="20"/>
      <c r="Y69" s="17"/>
      <c r="Z69" s="20"/>
      <c r="AA69" s="120"/>
      <c r="AB69" s="103"/>
      <c r="AC69" s="103"/>
      <c r="AD69" s="103"/>
      <c r="AE69" s="103"/>
    </row>
    <row r="70" spans="1:31" ht="17.100000000000001" customHeight="1" thickBot="1" x14ac:dyDescent="0.25">
      <c r="A70" s="46"/>
      <c r="B70" s="12"/>
      <c r="C70" s="13"/>
      <c r="D70" s="11"/>
      <c r="E70" s="14"/>
      <c r="F70" s="14"/>
      <c r="G70" s="16">
        <f>SUM(H70:N70)</f>
        <v>0</v>
      </c>
      <c r="H70" s="17"/>
      <c r="I70" s="18"/>
      <c r="J70" s="18"/>
      <c r="K70" s="18"/>
      <c r="L70" s="18"/>
      <c r="M70" s="18"/>
      <c r="N70" s="18"/>
      <c r="O70" s="17"/>
      <c r="P70" s="20"/>
      <c r="Q70" s="17"/>
      <c r="R70" s="20"/>
      <c r="S70" s="17"/>
      <c r="T70" s="67"/>
      <c r="U70" s="17"/>
      <c r="V70" s="20"/>
      <c r="W70" s="17"/>
      <c r="X70" s="20"/>
      <c r="Y70" s="17"/>
      <c r="Z70" s="20"/>
      <c r="AA70" s="121"/>
      <c r="AB70" s="104"/>
      <c r="AC70" s="104"/>
      <c r="AD70" s="104"/>
      <c r="AE70" s="104"/>
    </row>
    <row r="71" spans="1:31" s="77" customFormat="1" ht="17.100000000000001" customHeight="1" thickTop="1" thickBot="1" x14ac:dyDescent="0.25">
      <c r="A71" s="296" t="s">
        <v>11</v>
      </c>
      <c r="B71" s="264"/>
      <c r="C71" s="31"/>
      <c r="D71" s="32">
        <f>SUM(D66:D70)</f>
        <v>0</v>
      </c>
      <c r="E71" s="33"/>
      <c r="F71" s="33"/>
      <c r="G71" s="32">
        <f>SUM(G66:G70)</f>
        <v>0</v>
      </c>
      <c r="H71" s="34">
        <f t="shared" ref="H71:AE71" si="10">SUM(H66:H70)</f>
        <v>0</v>
      </c>
      <c r="I71" s="35">
        <f t="shared" si="10"/>
        <v>0</v>
      </c>
      <c r="J71" s="35">
        <f t="shared" si="10"/>
        <v>0</v>
      </c>
      <c r="K71" s="35">
        <f t="shared" si="10"/>
        <v>0</v>
      </c>
      <c r="L71" s="35">
        <f t="shared" si="10"/>
        <v>0</v>
      </c>
      <c r="M71" s="35">
        <f t="shared" si="10"/>
        <v>0</v>
      </c>
      <c r="N71" s="35">
        <f t="shared" si="10"/>
        <v>0</v>
      </c>
      <c r="O71" s="34">
        <f t="shared" si="10"/>
        <v>0</v>
      </c>
      <c r="P71" s="36">
        <f t="shared" si="10"/>
        <v>0</v>
      </c>
      <c r="Q71" s="34">
        <f t="shared" si="10"/>
        <v>0</v>
      </c>
      <c r="R71" s="36">
        <f t="shared" si="10"/>
        <v>0</v>
      </c>
      <c r="S71" s="34">
        <f t="shared" si="10"/>
        <v>0</v>
      </c>
      <c r="T71" s="36">
        <f t="shared" si="10"/>
        <v>0</v>
      </c>
      <c r="U71" s="34">
        <f t="shared" si="10"/>
        <v>0</v>
      </c>
      <c r="V71" s="36">
        <f t="shared" si="10"/>
        <v>0</v>
      </c>
      <c r="W71" s="34">
        <f t="shared" si="10"/>
        <v>0</v>
      </c>
      <c r="X71" s="36">
        <f t="shared" si="10"/>
        <v>0</v>
      </c>
      <c r="Y71" s="34">
        <f t="shared" si="10"/>
        <v>0</v>
      </c>
      <c r="Z71" s="36">
        <f t="shared" si="10"/>
        <v>0</v>
      </c>
      <c r="AA71" s="36">
        <f t="shared" si="10"/>
        <v>0</v>
      </c>
      <c r="AB71" s="36">
        <f t="shared" si="10"/>
        <v>0</v>
      </c>
      <c r="AC71" s="36">
        <f t="shared" si="10"/>
        <v>0</v>
      </c>
      <c r="AD71" s="36">
        <f t="shared" si="10"/>
        <v>0</v>
      </c>
      <c r="AE71" s="36">
        <f t="shared" si="10"/>
        <v>0</v>
      </c>
    </row>
    <row r="72" spans="1:31" ht="17.100000000000001" customHeight="1" thickTop="1" thickBot="1" x14ac:dyDescent="0.25">
      <c r="A72" s="297" t="s">
        <v>39</v>
      </c>
      <c r="B72" s="298"/>
      <c r="C72" s="298"/>
      <c r="D72" s="298"/>
      <c r="E72" s="298"/>
      <c r="F72" s="298"/>
      <c r="G72" s="298"/>
      <c r="H72" s="298"/>
      <c r="I72" s="298"/>
      <c r="J72" s="298"/>
      <c r="K72" s="298"/>
      <c r="L72" s="298"/>
      <c r="M72" s="298"/>
      <c r="N72" s="298"/>
      <c r="O72" s="298"/>
      <c r="P72" s="298"/>
      <c r="Q72" s="298"/>
      <c r="R72" s="298"/>
      <c r="S72" s="298"/>
      <c r="T72" s="298"/>
      <c r="U72" s="298"/>
      <c r="V72" s="298"/>
      <c r="W72" s="298"/>
      <c r="X72" s="298"/>
      <c r="Y72" s="298"/>
      <c r="Z72" s="298"/>
      <c r="AA72" s="298"/>
      <c r="AB72" s="298"/>
      <c r="AC72" s="298"/>
      <c r="AD72" s="298"/>
      <c r="AE72" s="299"/>
    </row>
    <row r="73" spans="1:31" ht="17.100000000000001" customHeight="1" thickTop="1" x14ac:dyDescent="0.2">
      <c r="A73" s="39"/>
      <c r="B73" s="122"/>
      <c r="C73" s="38"/>
      <c r="D73" s="39"/>
      <c r="E73" s="40"/>
      <c r="F73" s="40"/>
      <c r="G73" s="41">
        <f>SUM(H73:N73)</f>
        <v>0</v>
      </c>
      <c r="H73" s="42"/>
      <c r="I73" s="43"/>
      <c r="J73" s="43"/>
      <c r="K73" s="43"/>
      <c r="L73" s="43"/>
      <c r="M73" s="43"/>
      <c r="N73" s="43"/>
      <c r="O73" s="42"/>
      <c r="P73" s="44"/>
      <c r="Q73" s="42"/>
      <c r="R73" s="44"/>
      <c r="S73" s="42"/>
      <c r="T73" s="60"/>
      <c r="U73" s="42"/>
      <c r="V73" s="44"/>
      <c r="W73" s="42"/>
      <c r="X73" s="44"/>
      <c r="Y73" s="42"/>
      <c r="Z73" s="44"/>
      <c r="AA73" s="123"/>
      <c r="AB73" s="107"/>
      <c r="AC73" s="107"/>
      <c r="AD73" s="107"/>
      <c r="AE73" s="107"/>
    </row>
    <row r="74" spans="1:31" ht="17.100000000000001" customHeight="1" x14ac:dyDescent="0.2">
      <c r="A74" s="11"/>
      <c r="B74" s="12"/>
      <c r="C74" s="13"/>
      <c r="D74" s="11"/>
      <c r="E74" s="14"/>
      <c r="F74" s="14"/>
      <c r="G74" s="16">
        <f>SUM(H74:N74)</f>
        <v>0</v>
      </c>
      <c r="H74" s="17"/>
      <c r="I74" s="18"/>
      <c r="J74" s="18"/>
      <c r="K74" s="18"/>
      <c r="L74" s="18"/>
      <c r="M74" s="18"/>
      <c r="N74" s="18"/>
      <c r="O74" s="17"/>
      <c r="P74" s="20"/>
      <c r="Q74" s="17"/>
      <c r="R74" s="20"/>
      <c r="S74" s="17"/>
      <c r="T74" s="67"/>
      <c r="U74" s="17"/>
      <c r="V74" s="20"/>
      <c r="W74" s="17"/>
      <c r="X74" s="20"/>
      <c r="Y74" s="17"/>
      <c r="Z74" s="20"/>
      <c r="AA74" s="120"/>
      <c r="AB74" s="103"/>
      <c r="AC74" s="103"/>
      <c r="AD74" s="103"/>
      <c r="AE74" s="103"/>
    </row>
    <row r="75" spans="1:31" ht="17.100000000000001" customHeight="1" x14ac:dyDescent="0.2">
      <c r="A75" s="11"/>
      <c r="B75" s="12"/>
      <c r="C75" s="13"/>
      <c r="D75" s="11"/>
      <c r="E75" s="14"/>
      <c r="F75" s="14"/>
      <c r="G75" s="16">
        <f>SUM(H75:N75)</f>
        <v>0</v>
      </c>
      <c r="H75" s="17"/>
      <c r="I75" s="18"/>
      <c r="J75" s="18"/>
      <c r="K75" s="18"/>
      <c r="L75" s="18"/>
      <c r="M75" s="18"/>
      <c r="N75" s="18"/>
      <c r="O75" s="17"/>
      <c r="P75" s="20"/>
      <c r="Q75" s="17"/>
      <c r="R75" s="20"/>
      <c r="S75" s="17"/>
      <c r="T75" s="67"/>
      <c r="U75" s="17"/>
      <c r="V75" s="20"/>
      <c r="W75" s="17"/>
      <c r="X75" s="20"/>
      <c r="Y75" s="17"/>
      <c r="Z75" s="20"/>
      <c r="AA75" s="120"/>
      <c r="AB75" s="103"/>
      <c r="AC75" s="103"/>
      <c r="AD75" s="103"/>
      <c r="AE75" s="103"/>
    </row>
    <row r="76" spans="1:31" ht="17.100000000000001" customHeight="1" x14ac:dyDescent="0.2">
      <c r="A76" s="11"/>
      <c r="B76" s="12"/>
      <c r="C76" s="13"/>
      <c r="D76" s="11"/>
      <c r="E76" s="14"/>
      <c r="F76" s="14"/>
      <c r="G76" s="16">
        <f>SUM(H76:N76)</f>
        <v>0</v>
      </c>
      <c r="H76" s="17"/>
      <c r="I76" s="18"/>
      <c r="J76" s="18"/>
      <c r="K76" s="18"/>
      <c r="L76" s="18"/>
      <c r="M76" s="18"/>
      <c r="N76" s="18"/>
      <c r="O76" s="17"/>
      <c r="P76" s="20"/>
      <c r="Q76" s="17"/>
      <c r="R76" s="20"/>
      <c r="S76" s="17"/>
      <c r="T76" s="67"/>
      <c r="U76" s="17"/>
      <c r="V76" s="20"/>
      <c r="W76" s="17"/>
      <c r="X76" s="20"/>
      <c r="Y76" s="17"/>
      <c r="Z76" s="20"/>
      <c r="AA76" s="120"/>
      <c r="AB76" s="103"/>
      <c r="AC76" s="103"/>
      <c r="AD76" s="103"/>
      <c r="AE76" s="103"/>
    </row>
    <row r="77" spans="1:31" ht="17.100000000000001" customHeight="1" thickBot="1" x14ac:dyDescent="0.25">
      <c r="A77" s="46"/>
      <c r="B77" s="12"/>
      <c r="C77" s="13"/>
      <c r="D77" s="11"/>
      <c r="E77" s="14"/>
      <c r="F77" s="14"/>
      <c r="G77" s="16">
        <f>SUM(H77:N77)</f>
        <v>0</v>
      </c>
      <c r="H77" s="17"/>
      <c r="I77" s="18"/>
      <c r="J77" s="18"/>
      <c r="K77" s="18"/>
      <c r="L77" s="18"/>
      <c r="M77" s="18"/>
      <c r="N77" s="18"/>
      <c r="O77" s="17"/>
      <c r="P77" s="20"/>
      <c r="Q77" s="17"/>
      <c r="R77" s="20"/>
      <c r="S77" s="17"/>
      <c r="T77" s="67"/>
      <c r="U77" s="17"/>
      <c r="V77" s="20"/>
      <c r="W77" s="17"/>
      <c r="X77" s="20"/>
      <c r="Y77" s="17"/>
      <c r="Z77" s="29"/>
      <c r="AA77" s="121"/>
      <c r="AB77" s="104"/>
      <c r="AC77" s="104"/>
      <c r="AD77" s="104"/>
      <c r="AE77" s="104"/>
    </row>
    <row r="78" spans="1:31" s="77" customFormat="1" ht="17.100000000000001" customHeight="1" thickTop="1" thickBot="1" x14ac:dyDescent="0.25">
      <c r="A78" s="290" t="s">
        <v>11</v>
      </c>
      <c r="B78" s="287"/>
      <c r="C78" s="81"/>
      <c r="D78" s="82">
        <f>SUM(D73:D77)</f>
        <v>0</v>
      </c>
      <c r="E78" s="83"/>
      <c r="F78" s="83"/>
      <c r="G78" s="82">
        <f>SUM(G73:G77)</f>
        <v>0</v>
      </c>
      <c r="H78" s="84">
        <f t="shared" ref="H78:Y78" si="11">SUM(H73:H77)</f>
        <v>0</v>
      </c>
      <c r="I78" s="85">
        <f t="shared" si="11"/>
        <v>0</v>
      </c>
      <c r="J78" s="85">
        <f t="shared" si="11"/>
        <v>0</v>
      </c>
      <c r="K78" s="85">
        <f t="shared" si="11"/>
        <v>0</v>
      </c>
      <c r="L78" s="85">
        <f t="shared" si="11"/>
        <v>0</v>
      </c>
      <c r="M78" s="85">
        <f t="shared" si="11"/>
        <v>0</v>
      </c>
      <c r="N78" s="85">
        <f t="shared" si="11"/>
        <v>0</v>
      </c>
      <c r="O78" s="84">
        <f t="shared" si="11"/>
        <v>0</v>
      </c>
      <c r="P78" s="86">
        <f t="shared" si="11"/>
        <v>0</v>
      </c>
      <c r="Q78" s="84">
        <f t="shared" si="11"/>
        <v>0</v>
      </c>
      <c r="R78" s="86">
        <f t="shared" si="11"/>
        <v>0</v>
      </c>
      <c r="S78" s="84">
        <f t="shared" si="11"/>
        <v>0</v>
      </c>
      <c r="T78" s="86">
        <f t="shared" si="11"/>
        <v>0</v>
      </c>
      <c r="U78" s="84">
        <f t="shared" si="11"/>
        <v>0</v>
      </c>
      <c r="V78" s="86">
        <f t="shared" si="11"/>
        <v>0</v>
      </c>
      <c r="W78" s="84">
        <f t="shared" si="11"/>
        <v>0</v>
      </c>
      <c r="X78" s="86">
        <f t="shared" si="11"/>
        <v>0</v>
      </c>
      <c r="Y78" s="84">
        <f t="shared" si="11"/>
        <v>0</v>
      </c>
      <c r="Z78" s="70"/>
      <c r="AA78" s="141"/>
      <c r="AB78" s="142"/>
      <c r="AC78" s="142"/>
      <c r="AD78" s="142"/>
      <c r="AE78" s="142"/>
    </row>
    <row r="79" spans="1:31" ht="17.100000000000001" customHeight="1" thickTop="1" x14ac:dyDescent="0.2">
      <c r="A79" s="309" t="s">
        <v>41</v>
      </c>
      <c r="B79" s="310"/>
      <c r="C79" s="310"/>
      <c r="D79" s="310"/>
      <c r="E79" s="310"/>
      <c r="F79" s="310"/>
      <c r="G79" s="310"/>
      <c r="H79" s="310"/>
      <c r="I79" s="310"/>
      <c r="J79" s="310"/>
      <c r="K79" s="310"/>
      <c r="L79" s="310"/>
      <c r="M79" s="310"/>
      <c r="N79" s="310"/>
      <c r="O79" s="310"/>
      <c r="P79" s="310"/>
      <c r="Q79" s="310"/>
      <c r="R79" s="310"/>
      <c r="S79" s="310"/>
      <c r="T79" s="310"/>
      <c r="U79" s="310"/>
      <c r="V79" s="310"/>
      <c r="W79" s="310"/>
      <c r="X79" s="310"/>
      <c r="Y79" s="310"/>
      <c r="Z79" s="310"/>
      <c r="AA79" s="310"/>
      <c r="AB79" s="310"/>
      <c r="AC79" s="310"/>
      <c r="AD79" s="310"/>
      <c r="AE79" s="311"/>
    </row>
    <row r="80" spans="1:31" ht="17.100000000000001" customHeight="1" thickBot="1" x14ac:dyDescent="0.25">
      <c r="A80" s="312" t="s">
        <v>40</v>
      </c>
      <c r="B80" s="313"/>
      <c r="C80" s="313"/>
      <c r="D80" s="313"/>
      <c r="E80" s="313"/>
      <c r="F80" s="313"/>
      <c r="G80" s="313"/>
      <c r="H80" s="313"/>
      <c r="I80" s="313"/>
      <c r="J80" s="313"/>
      <c r="K80" s="313"/>
      <c r="L80" s="313"/>
      <c r="M80" s="313"/>
      <c r="N80" s="313"/>
      <c r="O80" s="313"/>
      <c r="P80" s="313"/>
      <c r="Q80" s="313"/>
      <c r="R80" s="313"/>
      <c r="S80" s="313"/>
      <c r="T80" s="313"/>
      <c r="U80" s="313"/>
      <c r="V80" s="313"/>
      <c r="W80" s="313"/>
      <c r="X80" s="313"/>
      <c r="Y80" s="313"/>
      <c r="Z80" s="313"/>
      <c r="AA80" s="313"/>
      <c r="AB80" s="313"/>
      <c r="AC80" s="313"/>
      <c r="AD80" s="313"/>
      <c r="AE80" s="314"/>
    </row>
    <row r="81" spans="1:31" ht="17.100000000000001" customHeight="1" thickTop="1" x14ac:dyDescent="0.2">
      <c r="A81" s="39"/>
      <c r="B81" s="122"/>
      <c r="C81" s="38"/>
      <c r="D81" s="39"/>
      <c r="E81" s="40"/>
      <c r="F81" s="40"/>
      <c r="G81" s="41">
        <f>SUM(H81:N81)</f>
        <v>0</v>
      </c>
      <c r="H81" s="42"/>
      <c r="I81" s="43"/>
      <c r="J81" s="43"/>
      <c r="K81" s="43"/>
      <c r="L81" s="43"/>
      <c r="M81" s="43"/>
      <c r="N81" s="43"/>
      <c r="O81" s="42"/>
      <c r="P81" s="44"/>
      <c r="Q81" s="42"/>
      <c r="R81" s="44"/>
      <c r="S81" s="42"/>
      <c r="T81" s="60"/>
      <c r="U81" s="42"/>
      <c r="V81" s="44"/>
      <c r="W81" s="42"/>
      <c r="X81" s="44"/>
      <c r="Y81" s="42"/>
      <c r="Z81" s="44"/>
      <c r="AA81" s="123"/>
      <c r="AB81" s="107"/>
      <c r="AC81" s="107"/>
      <c r="AD81" s="107"/>
      <c r="AE81" s="107"/>
    </row>
    <row r="82" spans="1:31" ht="17.100000000000001" customHeight="1" x14ac:dyDescent="0.2">
      <c r="A82" s="11"/>
      <c r="B82" s="12"/>
      <c r="C82" s="13"/>
      <c r="D82" s="11"/>
      <c r="E82" s="14"/>
      <c r="F82" s="14"/>
      <c r="G82" s="16">
        <f>SUM(H82:N82)</f>
        <v>0</v>
      </c>
      <c r="H82" s="17"/>
      <c r="I82" s="18"/>
      <c r="J82" s="18"/>
      <c r="K82" s="18"/>
      <c r="L82" s="18"/>
      <c r="M82" s="18"/>
      <c r="N82" s="18"/>
      <c r="O82" s="17"/>
      <c r="P82" s="20"/>
      <c r="Q82" s="17"/>
      <c r="R82" s="20"/>
      <c r="S82" s="17"/>
      <c r="T82" s="67"/>
      <c r="U82" s="17"/>
      <c r="V82" s="20"/>
      <c r="W82" s="17"/>
      <c r="X82" s="20"/>
      <c r="Y82" s="17"/>
      <c r="Z82" s="20"/>
      <c r="AA82" s="120"/>
      <c r="AB82" s="103"/>
      <c r="AC82" s="103"/>
      <c r="AD82" s="103"/>
      <c r="AE82" s="103"/>
    </row>
    <row r="83" spans="1:31" ht="17.100000000000001" customHeight="1" x14ac:dyDescent="0.2">
      <c r="A83" s="11"/>
      <c r="B83" s="12"/>
      <c r="C83" s="13"/>
      <c r="D83" s="11"/>
      <c r="E83" s="14"/>
      <c r="F83" s="14"/>
      <c r="G83" s="16">
        <f>SUM(H83:N83)</f>
        <v>0</v>
      </c>
      <c r="H83" s="17"/>
      <c r="I83" s="18"/>
      <c r="J83" s="18"/>
      <c r="K83" s="18"/>
      <c r="L83" s="18"/>
      <c r="M83" s="18"/>
      <c r="N83" s="18"/>
      <c r="O83" s="17"/>
      <c r="P83" s="20"/>
      <c r="Q83" s="17"/>
      <c r="R83" s="20"/>
      <c r="S83" s="17"/>
      <c r="T83" s="67"/>
      <c r="U83" s="17"/>
      <c r="V83" s="20"/>
      <c r="W83" s="17"/>
      <c r="X83" s="20"/>
      <c r="Y83" s="17"/>
      <c r="Z83" s="20"/>
      <c r="AA83" s="120"/>
      <c r="AB83" s="103"/>
      <c r="AC83" s="103"/>
      <c r="AD83" s="103"/>
      <c r="AE83" s="103"/>
    </row>
    <row r="84" spans="1:31" ht="17.100000000000001" customHeight="1" x14ac:dyDescent="0.2">
      <c r="A84" s="11"/>
      <c r="B84" s="12"/>
      <c r="C84" s="13"/>
      <c r="D84" s="11"/>
      <c r="E84" s="14"/>
      <c r="F84" s="14"/>
      <c r="G84" s="16">
        <f>SUM(H84:N84)</f>
        <v>0</v>
      </c>
      <c r="H84" s="17"/>
      <c r="I84" s="18"/>
      <c r="J84" s="18"/>
      <c r="K84" s="18"/>
      <c r="L84" s="18"/>
      <c r="M84" s="18"/>
      <c r="N84" s="18"/>
      <c r="O84" s="17"/>
      <c r="P84" s="20"/>
      <c r="Q84" s="17"/>
      <c r="R84" s="20"/>
      <c r="S84" s="17"/>
      <c r="T84" s="67"/>
      <c r="U84" s="17"/>
      <c r="V84" s="20"/>
      <c r="W84" s="17"/>
      <c r="X84" s="20"/>
      <c r="Y84" s="17"/>
      <c r="Z84" s="20"/>
      <c r="AA84" s="120"/>
      <c r="AB84" s="103"/>
      <c r="AC84" s="103"/>
      <c r="AD84" s="103"/>
      <c r="AE84" s="103"/>
    </row>
    <row r="85" spans="1:31" ht="17.100000000000001" customHeight="1" thickBot="1" x14ac:dyDescent="0.25">
      <c r="A85" s="46"/>
      <c r="B85" s="12"/>
      <c r="C85" s="13"/>
      <c r="D85" s="11"/>
      <c r="E85" s="14"/>
      <c r="F85" s="14"/>
      <c r="G85" s="16">
        <f>SUM(H85:N85)</f>
        <v>0</v>
      </c>
      <c r="H85" s="17"/>
      <c r="I85" s="18"/>
      <c r="J85" s="18"/>
      <c r="K85" s="18"/>
      <c r="L85" s="18"/>
      <c r="M85" s="18"/>
      <c r="N85" s="18"/>
      <c r="O85" s="17"/>
      <c r="P85" s="20"/>
      <c r="Q85" s="17"/>
      <c r="R85" s="20"/>
      <c r="S85" s="17"/>
      <c r="T85" s="67"/>
      <c r="U85" s="17"/>
      <c r="V85" s="20"/>
      <c r="W85" s="17"/>
      <c r="X85" s="20"/>
      <c r="Y85" s="17"/>
      <c r="Z85" s="20"/>
      <c r="AA85" s="121"/>
      <c r="AB85" s="104"/>
      <c r="AC85" s="104"/>
      <c r="AD85" s="104"/>
      <c r="AE85" s="104"/>
    </row>
    <row r="86" spans="1:31" s="77" customFormat="1" ht="17.100000000000001" customHeight="1" thickTop="1" thickBot="1" x14ac:dyDescent="0.25">
      <c r="A86" s="87" t="s">
        <v>11</v>
      </c>
      <c r="B86" s="88"/>
      <c r="C86" s="31"/>
      <c r="D86" s="32">
        <f>SUM(D81:D85)</f>
        <v>0</v>
      </c>
      <c r="E86" s="33"/>
      <c r="F86" s="33"/>
      <c r="G86" s="32">
        <f>SUM(G81:G85)</f>
        <v>0</v>
      </c>
      <c r="H86" s="34">
        <f t="shared" ref="H86:AE86" si="12">SUM(H81:H85)</f>
        <v>0</v>
      </c>
      <c r="I86" s="35">
        <f t="shared" si="12"/>
        <v>0</v>
      </c>
      <c r="J86" s="35">
        <f t="shared" si="12"/>
        <v>0</v>
      </c>
      <c r="K86" s="35">
        <f t="shared" si="12"/>
        <v>0</v>
      </c>
      <c r="L86" s="35">
        <f t="shared" si="12"/>
        <v>0</v>
      </c>
      <c r="M86" s="35">
        <f t="shared" si="12"/>
        <v>0</v>
      </c>
      <c r="N86" s="35">
        <f t="shared" si="12"/>
        <v>0</v>
      </c>
      <c r="O86" s="34">
        <f t="shared" si="12"/>
        <v>0</v>
      </c>
      <c r="P86" s="36">
        <f t="shared" si="12"/>
        <v>0</v>
      </c>
      <c r="Q86" s="34">
        <f t="shared" si="12"/>
        <v>0</v>
      </c>
      <c r="R86" s="36">
        <f t="shared" si="12"/>
        <v>0</v>
      </c>
      <c r="S86" s="34">
        <f t="shared" si="12"/>
        <v>0</v>
      </c>
      <c r="T86" s="36">
        <f t="shared" si="12"/>
        <v>0</v>
      </c>
      <c r="U86" s="34">
        <f t="shared" si="12"/>
        <v>0</v>
      </c>
      <c r="V86" s="36">
        <f t="shared" si="12"/>
        <v>0</v>
      </c>
      <c r="W86" s="34">
        <f t="shared" si="12"/>
        <v>0</v>
      </c>
      <c r="X86" s="36">
        <f t="shared" si="12"/>
        <v>0</v>
      </c>
      <c r="Y86" s="34">
        <f t="shared" si="12"/>
        <v>0</v>
      </c>
      <c r="Z86" s="36">
        <f t="shared" si="12"/>
        <v>0</v>
      </c>
      <c r="AA86" s="36">
        <f t="shared" si="12"/>
        <v>0</v>
      </c>
      <c r="AB86" s="36">
        <f t="shared" si="12"/>
        <v>0</v>
      </c>
      <c r="AC86" s="36">
        <f t="shared" si="12"/>
        <v>0</v>
      </c>
      <c r="AD86" s="36">
        <f t="shared" si="12"/>
        <v>0</v>
      </c>
      <c r="AE86" s="36">
        <f t="shared" si="12"/>
        <v>0</v>
      </c>
    </row>
    <row r="87" spans="1:31" ht="17.100000000000001" customHeight="1" thickTop="1" thickBot="1" x14ac:dyDescent="0.25">
      <c r="A87" s="293" t="s">
        <v>36</v>
      </c>
      <c r="B87" s="294"/>
      <c r="C87" s="294"/>
      <c r="D87" s="294"/>
      <c r="E87" s="294"/>
      <c r="F87" s="294"/>
      <c r="G87" s="294"/>
      <c r="H87" s="294"/>
      <c r="I87" s="294"/>
      <c r="J87" s="294"/>
      <c r="K87" s="294"/>
      <c r="L87" s="294"/>
      <c r="M87" s="294"/>
      <c r="N87" s="294"/>
      <c r="O87" s="294"/>
      <c r="P87" s="294"/>
      <c r="Q87" s="294"/>
      <c r="R87" s="294"/>
      <c r="S87" s="294"/>
      <c r="T87" s="294"/>
      <c r="U87" s="294"/>
      <c r="V87" s="294"/>
      <c r="W87" s="294"/>
      <c r="X87" s="294"/>
      <c r="Y87" s="294"/>
      <c r="Z87" s="294"/>
      <c r="AA87" s="294"/>
      <c r="AB87" s="294"/>
      <c r="AC87" s="294"/>
      <c r="AD87" s="294"/>
      <c r="AE87" s="315"/>
    </row>
    <row r="88" spans="1:31" ht="17.100000000000001" customHeight="1" thickTop="1" x14ac:dyDescent="0.2">
      <c r="A88" s="10"/>
      <c r="B88" s="89"/>
      <c r="C88" s="56"/>
      <c r="D88" s="10"/>
      <c r="E88" s="57"/>
      <c r="F88" s="57"/>
      <c r="G88" s="58">
        <f>SUM(H88:N88)</f>
        <v>0</v>
      </c>
      <c r="H88" s="61"/>
      <c r="I88" s="90"/>
      <c r="J88" s="90"/>
      <c r="K88" s="90"/>
      <c r="L88" s="90"/>
      <c r="M88" s="90"/>
      <c r="N88" s="90"/>
      <c r="O88" s="61"/>
      <c r="P88" s="59"/>
      <c r="Q88" s="61"/>
      <c r="R88" s="59"/>
      <c r="S88" s="61"/>
      <c r="T88" s="91"/>
      <c r="U88" s="61"/>
      <c r="V88" s="59"/>
      <c r="W88" s="61"/>
      <c r="X88" s="59"/>
      <c r="Y88" s="61"/>
      <c r="Z88" s="59"/>
      <c r="AA88" s="119"/>
      <c r="AB88" s="107"/>
      <c r="AC88" s="107"/>
      <c r="AD88" s="107"/>
      <c r="AE88" s="107"/>
    </row>
    <row r="89" spans="1:31" ht="17.100000000000001" customHeight="1" x14ac:dyDescent="0.2">
      <c r="A89" s="11"/>
      <c r="B89" s="12"/>
      <c r="C89" s="13"/>
      <c r="D89" s="11"/>
      <c r="E89" s="14"/>
      <c r="F89" s="14"/>
      <c r="G89" s="16">
        <f>SUM(H89:N89)</f>
        <v>0</v>
      </c>
      <c r="H89" s="17"/>
      <c r="I89" s="18"/>
      <c r="J89" s="18"/>
      <c r="K89" s="18"/>
      <c r="L89" s="18"/>
      <c r="M89" s="18"/>
      <c r="N89" s="18"/>
      <c r="O89" s="17"/>
      <c r="P89" s="20"/>
      <c r="Q89" s="17"/>
      <c r="R89" s="20"/>
      <c r="S89" s="17"/>
      <c r="T89" s="67"/>
      <c r="U89" s="17"/>
      <c r="V89" s="20"/>
      <c r="W89" s="17"/>
      <c r="X89" s="20"/>
      <c r="Y89" s="17"/>
      <c r="Z89" s="20"/>
      <c r="AA89" s="120"/>
      <c r="AB89" s="103"/>
      <c r="AC89" s="103"/>
      <c r="AD89" s="103"/>
      <c r="AE89" s="103"/>
    </row>
    <row r="90" spans="1:31" ht="17.100000000000001" customHeight="1" x14ac:dyDescent="0.2">
      <c r="A90" s="11"/>
      <c r="B90" s="12"/>
      <c r="C90" s="13"/>
      <c r="D90" s="11"/>
      <c r="E90" s="14"/>
      <c r="F90" s="14"/>
      <c r="G90" s="16">
        <f>SUM(H90:N90)</f>
        <v>0</v>
      </c>
      <c r="H90" s="17"/>
      <c r="I90" s="18"/>
      <c r="J90" s="18"/>
      <c r="K90" s="18"/>
      <c r="L90" s="18"/>
      <c r="M90" s="18"/>
      <c r="N90" s="18"/>
      <c r="O90" s="17"/>
      <c r="P90" s="20"/>
      <c r="Q90" s="17"/>
      <c r="R90" s="20"/>
      <c r="S90" s="17"/>
      <c r="T90" s="67"/>
      <c r="U90" s="17"/>
      <c r="V90" s="20"/>
      <c r="W90" s="17"/>
      <c r="X90" s="20"/>
      <c r="Y90" s="17"/>
      <c r="Z90" s="20"/>
      <c r="AA90" s="120"/>
      <c r="AB90" s="103"/>
      <c r="AC90" s="103"/>
      <c r="AD90" s="103"/>
      <c r="AE90" s="103"/>
    </row>
    <row r="91" spans="1:31" ht="17.100000000000001" customHeight="1" x14ac:dyDescent="0.2">
      <c r="A91" s="11"/>
      <c r="B91" s="12"/>
      <c r="C91" s="13"/>
      <c r="D91" s="11"/>
      <c r="E91" s="14"/>
      <c r="F91" s="14"/>
      <c r="G91" s="16">
        <f>SUM(H91:N91)</f>
        <v>0</v>
      </c>
      <c r="H91" s="17"/>
      <c r="I91" s="18"/>
      <c r="J91" s="18"/>
      <c r="K91" s="18"/>
      <c r="L91" s="18"/>
      <c r="M91" s="18"/>
      <c r="N91" s="18"/>
      <c r="O91" s="17"/>
      <c r="P91" s="20"/>
      <c r="Q91" s="17"/>
      <c r="R91" s="20"/>
      <c r="S91" s="17"/>
      <c r="T91" s="67"/>
      <c r="U91" s="17"/>
      <c r="V91" s="20"/>
      <c r="W91" s="17"/>
      <c r="X91" s="20"/>
      <c r="Y91" s="17"/>
      <c r="Z91" s="20"/>
      <c r="AA91" s="120"/>
      <c r="AB91" s="103"/>
      <c r="AC91" s="103"/>
      <c r="AD91" s="103"/>
      <c r="AE91" s="103"/>
    </row>
    <row r="92" spans="1:31" ht="17.100000000000001" customHeight="1" thickBot="1" x14ac:dyDescent="0.25">
      <c r="A92" s="46"/>
      <c r="B92" s="12"/>
      <c r="C92" s="13"/>
      <c r="D92" s="11"/>
      <c r="E92" s="14"/>
      <c r="F92" s="14"/>
      <c r="G92" s="16">
        <f>SUM(H92:N92)</f>
        <v>0</v>
      </c>
      <c r="H92" s="17"/>
      <c r="I92" s="18"/>
      <c r="J92" s="18"/>
      <c r="K92" s="18"/>
      <c r="L92" s="18"/>
      <c r="M92" s="18"/>
      <c r="N92" s="18"/>
      <c r="O92" s="17"/>
      <c r="P92" s="20"/>
      <c r="Q92" s="17"/>
      <c r="R92" s="20"/>
      <c r="S92" s="17"/>
      <c r="T92" s="67"/>
      <c r="U92" s="17"/>
      <c r="V92" s="20"/>
      <c r="W92" s="17"/>
      <c r="X92" s="20"/>
      <c r="Y92" s="17"/>
      <c r="Z92" s="20"/>
      <c r="AA92" s="121"/>
      <c r="AB92" s="104"/>
      <c r="AC92" s="104"/>
      <c r="AD92" s="104"/>
      <c r="AE92" s="104"/>
    </row>
    <row r="93" spans="1:31" s="77" customFormat="1" ht="17.100000000000001" customHeight="1" thickTop="1" thickBot="1" x14ac:dyDescent="0.25">
      <c r="A93" s="263" t="s">
        <v>11</v>
      </c>
      <c r="B93" s="264"/>
      <c r="C93" s="31"/>
      <c r="D93" s="32">
        <f>SUM(D88:D92)</f>
        <v>0</v>
      </c>
      <c r="E93" s="33"/>
      <c r="F93" s="33"/>
      <c r="G93" s="32">
        <f>SUM(G88:G92)</f>
        <v>0</v>
      </c>
      <c r="H93" s="34">
        <f t="shared" ref="H93:AE93" si="13">SUM(H88:H92)</f>
        <v>0</v>
      </c>
      <c r="I93" s="35">
        <f t="shared" si="13"/>
        <v>0</v>
      </c>
      <c r="J93" s="35">
        <f t="shared" si="13"/>
        <v>0</v>
      </c>
      <c r="K93" s="35">
        <f t="shared" si="13"/>
        <v>0</v>
      </c>
      <c r="L93" s="35">
        <f t="shared" si="13"/>
        <v>0</v>
      </c>
      <c r="M93" s="35">
        <f t="shared" si="13"/>
        <v>0</v>
      </c>
      <c r="N93" s="35">
        <f t="shared" si="13"/>
        <v>0</v>
      </c>
      <c r="O93" s="34">
        <f t="shared" si="13"/>
        <v>0</v>
      </c>
      <c r="P93" s="36">
        <f t="shared" si="13"/>
        <v>0</v>
      </c>
      <c r="Q93" s="34">
        <f t="shared" si="13"/>
        <v>0</v>
      </c>
      <c r="R93" s="36">
        <f t="shared" si="13"/>
        <v>0</v>
      </c>
      <c r="S93" s="34">
        <f t="shared" si="13"/>
        <v>0</v>
      </c>
      <c r="T93" s="36">
        <f t="shared" si="13"/>
        <v>0</v>
      </c>
      <c r="U93" s="34">
        <f t="shared" si="13"/>
        <v>0</v>
      </c>
      <c r="V93" s="36">
        <f t="shared" si="13"/>
        <v>0</v>
      </c>
      <c r="W93" s="34">
        <f t="shared" si="13"/>
        <v>0</v>
      </c>
      <c r="X93" s="36">
        <f t="shared" si="13"/>
        <v>0</v>
      </c>
      <c r="Y93" s="34">
        <f t="shared" si="13"/>
        <v>0</v>
      </c>
      <c r="Z93" s="36">
        <f t="shared" si="13"/>
        <v>0</v>
      </c>
      <c r="AA93" s="36">
        <f t="shared" si="13"/>
        <v>0</v>
      </c>
      <c r="AB93" s="36">
        <f t="shared" si="13"/>
        <v>0</v>
      </c>
      <c r="AC93" s="36">
        <f t="shared" si="13"/>
        <v>0</v>
      </c>
      <c r="AD93" s="36">
        <f t="shared" si="13"/>
        <v>0</v>
      </c>
      <c r="AE93" s="36">
        <f t="shared" si="13"/>
        <v>0</v>
      </c>
    </row>
    <row r="94" spans="1:31" ht="17.100000000000001" customHeight="1" thickTop="1" thickBot="1" x14ac:dyDescent="0.25">
      <c r="A94" s="297" t="s">
        <v>34</v>
      </c>
      <c r="B94" s="298"/>
      <c r="C94" s="298"/>
      <c r="D94" s="298"/>
      <c r="E94" s="298"/>
      <c r="F94" s="298"/>
      <c r="G94" s="298"/>
      <c r="H94" s="298"/>
      <c r="I94" s="298"/>
      <c r="J94" s="298"/>
      <c r="K94" s="298"/>
      <c r="L94" s="298"/>
      <c r="M94" s="298"/>
      <c r="N94" s="298"/>
      <c r="O94" s="298"/>
      <c r="P94" s="298"/>
      <c r="Q94" s="298"/>
      <c r="R94" s="298"/>
      <c r="S94" s="298"/>
      <c r="T94" s="298"/>
      <c r="U94" s="298"/>
      <c r="V94" s="298"/>
      <c r="W94" s="298"/>
      <c r="X94" s="298"/>
      <c r="Y94" s="298"/>
      <c r="Z94" s="298"/>
      <c r="AA94" s="298"/>
      <c r="AB94" s="298"/>
      <c r="AC94" s="298"/>
      <c r="AD94" s="298"/>
      <c r="AE94" s="299"/>
    </row>
    <row r="95" spans="1:31" ht="17.100000000000001" customHeight="1" thickTop="1" thickBot="1" x14ac:dyDescent="0.25">
      <c r="A95" s="127"/>
      <c r="B95" s="128" t="s">
        <v>19</v>
      </c>
      <c r="C95" s="129"/>
      <c r="D95" s="68"/>
      <c r="E95" s="130"/>
      <c r="F95" s="131"/>
      <c r="G95" s="132"/>
      <c r="H95" s="133"/>
      <c r="I95" s="134"/>
      <c r="J95" s="134"/>
      <c r="K95" s="134"/>
      <c r="L95" s="134"/>
      <c r="M95" s="134"/>
      <c r="N95" s="135"/>
      <c r="O95" s="133"/>
      <c r="P95" s="135"/>
      <c r="Q95" s="136"/>
      <c r="R95" s="137"/>
      <c r="S95" s="133"/>
      <c r="T95" s="135"/>
      <c r="U95" s="136"/>
      <c r="V95" s="137"/>
      <c r="W95" s="133"/>
      <c r="X95" s="135"/>
      <c r="Y95" s="136"/>
      <c r="Z95" s="135"/>
      <c r="AA95" s="123"/>
      <c r="AB95" s="107"/>
      <c r="AC95" s="107"/>
      <c r="AD95" s="107"/>
      <c r="AE95" s="107"/>
    </row>
    <row r="96" spans="1:31" s="71" customFormat="1" ht="17.100000000000001" customHeight="1" thickTop="1" thickBot="1" x14ac:dyDescent="0.25">
      <c r="A96" s="288" t="s">
        <v>14</v>
      </c>
      <c r="B96" s="289"/>
      <c r="C96" s="143"/>
      <c r="D96" s="138">
        <f>D13+D20+D27+D34+D41+D48+D56+D63+D71+D78+D86+D93+D95</f>
        <v>0</v>
      </c>
      <c r="E96" s="291">
        <f>E95+E41+E34+E27+E20+E13+E63+E71+E78+E86+E93</f>
        <v>0</v>
      </c>
      <c r="F96" s="292"/>
      <c r="G96" s="138">
        <f>G13+G20+G27+G34+G41+G48+G56+G63+G71+G78+G86+G93+G95</f>
        <v>0</v>
      </c>
      <c r="H96" s="138">
        <f t="shared" ref="H96:AE96" si="14">H13+H20+H27+H34+H41+H48+H56+H63+H71+H78+H86+H93+H95</f>
        <v>0</v>
      </c>
      <c r="I96" s="138">
        <f t="shared" si="14"/>
        <v>0</v>
      </c>
      <c r="J96" s="138">
        <f t="shared" si="14"/>
        <v>0</v>
      </c>
      <c r="K96" s="138">
        <f t="shared" si="14"/>
        <v>0</v>
      </c>
      <c r="L96" s="138">
        <f t="shared" si="14"/>
        <v>0</v>
      </c>
      <c r="M96" s="138">
        <f t="shared" si="14"/>
        <v>0</v>
      </c>
      <c r="N96" s="138">
        <f t="shared" si="14"/>
        <v>0</v>
      </c>
      <c r="O96" s="138">
        <f t="shared" si="14"/>
        <v>0</v>
      </c>
      <c r="P96" s="138">
        <f t="shared" si="14"/>
        <v>0</v>
      </c>
      <c r="Q96" s="138">
        <f t="shared" si="14"/>
        <v>0</v>
      </c>
      <c r="R96" s="138">
        <f t="shared" si="14"/>
        <v>0</v>
      </c>
      <c r="S96" s="138">
        <f t="shared" si="14"/>
        <v>0</v>
      </c>
      <c r="T96" s="138">
        <f t="shared" si="14"/>
        <v>0</v>
      </c>
      <c r="U96" s="138">
        <f t="shared" si="14"/>
        <v>0</v>
      </c>
      <c r="V96" s="138">
        <f t="shared" si="14"/>
        <v>0</v>
      </c>
      <c r="W96" s="138">
        <f t="shared" si="14"/>
        <v>0</v>
      </c>
      <c r="X96" s="138">
        <f t="shared" si="14"/>
        <v>0</v>
      </c>
      <c r="Y96" s="138">
        <f t="shared" si="14"/>
        <v>0</v>
      </c>
      <c r="Z96" s="138">
        <f t="shared" si="14"/>
        <v>0</v>
      </c>
      <c r="AA96" s="138">
        <f t="shared" si="14"/>
        <v>0</v>
      </c>
      <c r="AB96" s="138">
        <f t="shared" si="14"/>
        <v>0</v>
      </c>
      <c r="AC96" s="138">
        <f t="shared" si="14"/>
        <v>0</v>
      </c>
      <c r="AD96" s="138">
        <f t="shared" si="14"/>
        <v>0</v>
      </c>
      <c r="AE96" s="138">
        <f t="shared" si="14"/>
        <v>0</v>
      </c>
    </row>
    <row r="97" spans="1:31" ht="17.100000000000001" customHeight="1" thickTop="1" x14ac:dyDescent="0.2">
      <c r="A97" s="266"/>
      <c r="B97" s="266"/>
      <c r="C97" s="266"/>
      <c r="D97" s="266"/>
      <c r="E97" s="266"/>
      <c r="F97" s="266"/>
      <c r="G97" s="266"/>
      <c r="H97" s="266"/>
      <c r="I97" s="266"/>
      <c r="J97" s="266"/>
      <c r="K97" s="266"/>
      <c r="L97" s="266"/>
      <c r="M97" s="266"/>
      <c r="N97" s="266"/>
      <c r="O97" s="92"/>
      <c r="P97" s="92"/>
      <c r="Q97" s="92"/>
      <c r="R97" s="92"/>
      <c r="S97" s="92"/>
      <c r="T97" s="92"/>
      <c r="U97" s="92"/>
      <c r="V97" s="92"/>
      <c r="W97" s="92"/>
      <c r="X97" s="92"/>
      <c r="Y97" s="92"/>
      <c r="Z97" s="92"/>
      <c r="AE97" s="139"/>
    </row>
    <row r="98" spans="1:31" ht="12.95" customHeight="1" thickBot="1" x14ac:dyDescent="0.25">
      <c r="A98" s="146"/>
      <c r="B98" s="146"/>
      <c r="C98" s="147"/>
      <c r="D98" s="146"/>
      <c r="E98" s="146" t="s">
        <v>16</v>
      </c>
      <c r="F98" s="146"/>
      <c r="G98" s="148">
        <f>SUM(O96:Z96)</f>
        <v>0</v>
      </c>
      <c r="H98" s="146"/>
      <c r="I98" s="146"/>
      <c r="J98" s="146"/>
      <c r="K98" s="146"/>
      <c r="L98" s="146"/>
      <c r="M98" s="146"/>
      <c r="N98" s="146"/>
      <c r="O98" s="265"/>
      <c r="P98" s="265"/>
      <c r="Q98" s="265"/>
      <c r="R98" s="265"/>
      <c r="S98" s="265"/>
      <c r="T98" s="265"/>
      <c r="U98" s="265"/>
      <c r="V98" s="265"/>
      <c r="W98" s="265"/>
      <c r="X98" s="265"/>
      <c r="Y98" s="265"/>
      <c r="Z98" s="265"/>
      <c r="AA98" s="149"/>
      <c r="AB98" s="149"/>
      <c r="AC98" s="149"/>
      <c r="AD98" s="149"/>
      <c r="AE98" s="150"/>
    </row>
    <row r="99" spans="1:31" ht="13.5" customHeight="1" thickTop="1" thickBot="1" x14ac:dyDescent="0.25">
      <c r="A99" s="146"/>
      <c r="B99" s="146"/>
      <c r="C99" s="147"/>
      <c r="D99" s="146"/>
      <c r="E99" s="146" t="s">
        <v>17</v>
      </c>
      <c r="F99" s="146"/>
      <c r="G99" s="148">
        <f>SUM(H96:N96)</f>
        <v>0</v>
      </c>
      <c r="H99" s="146"/>
      <c r="I99" s="146"/>
      <c r="J99" s="284" t="s">
        <v>13</v>
      </c>
      <c r="K99" s="284"/>
      <c r="L99" s="284"/>
      <c r="M99" s="284"/>
      <c r="N99" s="285"/>
      <c r="O99" s="151">
        <f>COUNTIF($E8:$E97,1)</f>
        <v>0</v>
      </c>
      <c r="P99" s="152">
        <f>COUNTIF($F8:$F97,1)</f>
        <v>0</v>
      </c>
      <c r="Q99" s="151">
        <f>COUNTIF($E8:$E97,2)</f>
        <v>0</v>
      </c>
      <c r="R99" s="152">
        <f>COUNTIF($F8:$F97,2)</f>
        <v>0</v>
      </c>
      <c r="S99" s="151">
        <f>COUNTIF($E8:$E97,3)</f>
        <v>0</v>
      </c>
      <c r="T99" s="152">
        <f>COUNTIF($F8:$F97,3)</f>
        <v>0</v>
      </c>
      <c r="U99" s="151">
        <f>COUNTIF($E8:$E97,4)</f>
        <v>0</v>
      </c>
      <c r="V99" s="152">
        <f>COUNTIF($F8:$F97,4)</f>
        <v>0</v>
      </c>
      <c r="W99" s="151">
        <f>COUNTIF($E8:$E97,5)</f>
        <v>0</v>
      </c>
      <c r="X99" s="152">
        <f>COUNTIF($F8:$F97,5)</f>
        <v>0</v>
      </c>
      <c r="Y99" s="151">
        <f>COUNTIF($E8:$E97,6)</f>
        <v>0</v>
      </c>
      <c r="Z99" s="152">
        <f>COUNTIF($F8:$F97,6)</f>
        <v>0</v>
      </c>
      <c r="AA99" s="149"/>
      <c r="AB99" s="149"/>
      <c r="AC99" s="149"/>
      <c r="AD99" s="149"/>
      <c r="AE99" s="150"/>
    </row>
    <row r="100" spans="1:31" ht="12.95" customHeight="1" thickTop="1" x14ac:dyDescent="0.2">
      <c r="A100" s="146"/>
      <c r="B100" s="146"/>
      <c r="C100" s="147"/>
      <c r="D100" s="146"/>
      <c r="E100" s="146"/>
      <c r="F100" s="146"/>
      <c r="G100" s="148" t="str">
        <f>IF(G98=G99,"","BŁĄD !!! SPRAWDŹ WIERSZ OGÓŁEM")</f>
        <v/>
      </c>
      <c r="H100" s="146"/>
      <c r="I100" s="146"/>
      <c r="J100" s="146"/>
      <c r="K100" s="146"/>
      <c r="L100" s="146"/>
      <c r="M100" s="146"/>
      <c r="N100" s="146"/>
      <c r="O100" s="146" t="str">
        <f>IF(O99&gt;8,"za dużo E","")</f>
        <v/>
      </c>
      <c r="P100" s="146"/>
      <c r="Q100" s="146" t="str">
        <f>IF(Q99&gt;8,"za dużo E","")</f>
        <v/>
      </c>
      <c r="R100" s="146"/>
      <c r="S100" s="146" t="str">
        <f>IF(S99&gt;8,"za dużo E","")</f>
        <v/>
      </c>
      <c r="T100" s="146"/>
      <c r="U100" s="146" t="str">
        <f>IF(U99&gt;8,"za dużo E","")</f>
        <v/>
      </c>
      <c r="V100" s="146"/>
      <c r="W100" s="146" t="str">
        <f>IF(W99&gt;8,"za dużo E","")</f>
        <v/>
      </c>
      <c r="X100" s="146"/>
      <c r="Y100" s="146" t="str">
        <f>IF(Y99&gt;8,"za dużo E","")</f>
        <v/>
      </c>
      <c r="Z100" s="146"/>
      <c r="AA100" s="149"/>
      <c r="AB100" s="149"/>
      <c r="AC100" s="149"/>
      <c r="AD100" s="149"/>
      <c r="AE100" s="150"/>
    </row>
    <row r="101" spans="1:31" ht="17.100000000000001" customHeight="1" x14ac:dyDescent="0.2">
      <c r="A101" s="268" t="s">
        <v>57</v>
      </c>
      <c r="B101" s="269"/>
      <c r="C101" s="269"/>
      <c r="D101" s="269"/>
      <c r="E101" s="269"/>
      <c r="F101" s="269"/>
      <c r="G101" s="269"/>
      <c r="H101" s="269"/>
      <c r="I101" s="269"/>
      <c r="J101" s="269"/>
      <c r="K101" s="269"/>
      <c r="L101" s="269"/>
      <c r="M101" s="269"/>
      <c r="N101" s="269"/>
      <c r="O101" s="269"/>
      <c r="P101" s="269"/>
      <c r="Q101" s="269"/>
      <c r="R101" s="269"/>
      <c r="S101" s="269"/>
      <c r="T101" s="269"/>
      <c r="U101" s="269"/>
      <c r="V101" s="269"/>
      <c r="W101" s="269"/>
      <c r="X101" s="269"/>
      <c r="Y101" s="269"/>
      <c r="Z101" s="269"/>
      <c r="AA101" s="269"/>
      <c r="AB101" s="269"/>
      <c r="AC101" s="269"/>
      <c r="AD101" s="269"/>
      <c r="AE101" s="270"/>
    </row>
    <row r="102" spans="1:31" ht="17.100000000000001" customHeight="1" x14ac:dyDescent="0.2">
      <c r="A102" s="271"/>
      <c r="B102" s="272"/>
      <c r="C102" s="272"/>
      <c r="D102" s="272"/>
      <c r="E102" s="272"/>
      <c r="F102" s="272"/>
      <c r="G102" s="272"/>
      <c r="H102" s="272"/>
      <c r="I102" s="272"/>
      <c r="J102" s="272"/>
      <c r="K102" s="272"/>
      <c r="L102" s="272"/>
      <c r="M102" s="272"/>
      <c r="N102" s="272"/>
      <c r="O102" s="272"/>
      <c r="P102" s="272"/>
      <c r="Q102" s="272"/>
      <c r="R102" s="272"/>
      <c r="S102" s="272"/>
      <c r="T102" s="272"/>
      <c r="U102" s="272"/>
      <c r="V102" s="272"/>
      <c r="W102" s="272"/>
      <c r="X102" s="272"/>
      <c r="Y102" s="272"/>
      <c r="Z102" s="272"/>
      <c r="AA102" s="272"/>
      <c r="AB102" s="272"/>
      <c r="AC102" s="272"/>
      <c r="AD102" s="272"/>
      <c r="AE102" s="273"/>
    </row>
    <row r="103" spans="1:31" ht="17.100000000000001" customHeight="1" x14ac:dyDescent="0.2">
      <c r="A103" s="317" t="s">
        <v>47</v>
      </c>
      <c r="B103" s="318"/>
      <c r="C103" s="318"/>
      <c r="D103" s="318"/>
      <c r="E103" s="318"/>
      <c r="F103" s="318"/>
      <c r="G103" s="318"/>
      <c r="H103" s="318"/>
      <c r="I103" s="318"/>
      <c r="J103" s="318"/>
      <c r="K103" s="318"/>
      <c r="L103" s="318"/>
      <c r="M103" s="318"/>
      <c r="N103" s="318"/>
      <c r="O103" s="318"/>
      <c r="P103" s="318"/>
      <c r="Q103" s="318"/>
      <c r="R103" s="318"/>
      <c r="S103" s="318"/>
      <c r="T103" s="318"/>
      <c r="U103" s="267"/>
      <c r="V103" s="267"/>
      <c r="W103" s="267"/>
      <c r="X103" s="267"/>
      <c r="Y103" s="267"/>
      <c r="Z103" s="267"/>
      <c r="AA103" s="267"/>
      <c r="AB103" s="267"/>
      <c r="AC103" s="267"/>
      <c r="AD103" s="267"/>
      <c r="AE103" s="267"/>
    </row>
    <row r="104" spans="1:31" ht="14.25" customHeight="1" x14ac:dyDescent="0.2">
      <c r="A104" s="318"/>
      <c r="B104" s="318"/>
      <c r="C104" s="318"/>
      <c r="D104" s="318"/>
      <c r="E104" s="318"/>
      <c r="F104" s="318"/>
      <c r="G104" s="318"/>
      <c r="H104" s="318"/>
      <c r="I104" s="318"/>
      <c r="J104" s="318"/>
      <c r="K104" s="318"/>
      <c r="L104" s="318"/>
      <c r="M104" s="318"/>
      <c r="N104" s="318"/>
      <c r="O104" s="318"/>
      <c r="P104" s="318"/>
      <c r="Q104" s="318"/>
      <c r="R104" s="318"/>
      <c r="S104" s="318"/>
      <c r="T104" s="318"/>
      <c r="U104" s="267"/>
      <c r="V104" s="267"/>
      <c r="W104" s="267"/>
      <c r="X104" s="267"/>
      <c r="Y104" s="267"/>
      <c r="Z104" s="267"/>
      <c r="AA104" s="267"/>
      <c r="AB104" s="267"/>
      <c r="AC104" s="267"/>
      <c r="AD104" s="267"/>
      <c r="AE104" s="267"/>
    </row>
    <row r="105" spans="1:31" ht="30.75" customHeight="1" x14ac:dyDescent="0.2">
      <c r="A105" s="317" t="s">
        <v>58</v>
      </c>
      <c r="B105" s="317"/>
      <c r="C105" s="317"/>
      <c r="D105" s="317"/>
      <c r="E105" s="317"/>
      <c r="F105" s="317"/>
      <c r="G105" s="317"/>
      <c r="H105" s="317"/>
      <c r="I105" s="317"/>
      <c r="J105" s="317"/>
      <c r="K105" s="317"/>
      <c r="L105" s="317"/>
      <c r="M105" s="317"/>
      <c r="N105" s="317"/>
      <c r="O105" s="317"/>
      <c r="P105" s="317"/>
      <c r="Q105" s="317"/>
      <c r="R105" s="317"/>
      <c r="S105" s="317"/>
      <c r="T105" s="317"/>
      <c r="U105" s="317"/>
      <c r="V105" s="317"/>
      <c r="W105" s="317"/>
      <c r="X105" s="317"/>
      <c r="Y105" s="317"/>
      <c r="Z105" s="317"/>
      <c r="AA105" s="267" t="e">
        <f>(AA96/D96)*100</f>
        <v>#DIV/0!</v>
      </c>
      <c r="AB105" s="267"/>
      <c r="AC105" s="267"/>
      <c r="AD105" s="267"/>
      <c r="AE105" s="267"/>
    </row>
    <row r="106" spans="1:31" ht="28.5" customHeight="1" x14ac:dyDescent="0.2">
      <c r="A106" s="317" t="s">
        <v>48</v>
      </c>
      <c r="B106" s="317"/>
      <c r="C106" s="317"/>
      <c r="D106" s="317"/>
      <c r="E106" s="317"/>
      <c r="F106" s="317"/>
      <c r="G106" s="317"/>
      <c r="H106" s="317"/>
      <c r="I106" s="317"/>
      <c r="J106" s="317"/>
      <c r="K106" s="317"/>
      <c r="L106" s="317"/>
      <c r="M106" s="317"/>
      <c r="N106" s="317"/>
      <c r="O106" s="317"/>
      <c r="P106" s="317"/>
      <c r="Q106" s="317"/>
      <c r="R106" s="317"/>
      <c r="S106" s="317"/>
      <c r="T106" s="317"/>
      <c r="U106" s="317"/>
      <c r="V106" s="317"/>
      <c r="W106" s="317"/>
      <c r="X106" s="317"/>
      <c r="Y106" s="317"/>
      <c r="Z106" s="317"/>
      <c r="AA106" s="267" t="e">
        <f>(AB96/D96)*100</f>
        <v>#DIV/0!</v>
      </c>
      <c r="AB106" s="267"/>
      <c r="AC106" s="267"/>
      <c r="AD106" s="267"/>
      <c r="AE106" s="267"/>
    </row>
    <row r="107" spans="1:31" ht="17.100000000000001" customHeight="1" x14ac:dyDescent="0.2">
      <c r="A107" s="316" t="s">
        <v>52</v>
      </c>
      <c r="B107" s="316"/>
      <c r="C107" s="316"/>
      <c r="D107" s="316"/>
      <c r="E107" s="316"/>
      <c r="F107" s="316"/>
      <c r="G107" s="316"/>
      <c r="H107" s="316"/>
      <c r="I107" s="316"/>
      <c r="J107" s="316"/>
      <c r="K107" s="316"/>
      <c r="L107" s="316"/>
      <c r="M107" s="316"/>
      <c r="N107" s="316"/>
      <c r="O107" s="316"/>
      <c r="P107" s="316"/>
      <c r="Q107" s="316"/>
      <c r="R107" s="316"/>
      <c r="S107" s="316"/>
      <c r="T107" s="316"/>
      <c r="U107" s="316"/>
      <c r="V107" s="316"/>
      <c r="W107" s="316"/>
      <c r="X107" s="316"/>
      <c r="Y107" s="316"/>
      <c r="Z107" s="316"/>
      <c r="AA107" s="262" t="e">
        <f>AD96*100/D96</f>
        <v>#DIV/0!</v>
      </c>
      <c r="AB107" s="262"/>
      <c r="AC107" s="262"/>
      <c r="AD107" s="262"/>
      <c r="AE107" s="262"/>
    </row>
    <row r="108" spans="1:31" ht="30.75" customHeight="1" x14ac:dyDescent="0.2">
      <c r="A108" s="316"/>
      <c r="B108" s="316"/>
      <c r="C108" s="316"/>
      <c r="D108" s="316"/>
      <c r="E108" s="316"/>
      <c r="F108" s="316"/>
      <c r="G108" s="316"/>
      <c r="H108" s="316"/>
      <c r="I108" s="316"/>
      <c r="J108" s="316"/>
      <c r="K108" s="316"/>
      <c r="L108" s="316"/>
      <c r="M108" s="316"/>
      <c r="N108" s="316"/>
      <c r="O108" s="316"/>
      <c r="P108" s="316"/>
      <c r="Q108" s="316"/>
      <c r="R108" s="316"/>
      <c r="S108" s="316"/>
      <c r="T108" s="316"/>
      <c r="U108" s="316"/>
      <c r="V108" s="316"/>
      <c r="W108" s="316"/>
      <c r="X108" s="316"/>
      <c r="Y108" s="316"/>
      <c r="Z108" s="316"/>
      <c r="AA108" s="262"/>
      <c r="AB108" s="262"/>
      <c r="AC108" s="262"/>
      <c r="AD108" s="262"/>
      <c r="AE108" s="262"/>
    </row>
    <row r="109" spans="1:31" ht="17.100000000000001" customHeight="1" x14ac:dyDescent="0.2">
      <c r="A109" s="316" t="s">
        <v>49</v>
      </c>
      <c r="B109" s="319"/>
      <c r="C109" s="319"/>
      <c r="D109" s="319"/>
      <c r="E109" s="319"/>
      <c r="F109" s="319"/>
      <c r="G109" s="319"/>
      <c r="H109" s="319"/>
      <c r="I109" s="319"/>
      <c r="J109" s="319"/>
      <c r="K109" s="319"/>
      <c r="L109" s="319"/>
      <c r="M109" s="319"/>
      <c r="N109" s="319"/>
      <c r="O109" s="319"/>
      <c r="P109" s="319"/>
      <c r="Q109" s="319"/>
      <c r="R109" s="319"/>
      <c r="S109" s="319"/>
      <c r="T109" s="319"/>
      <c r="U109" s="319"/>
      <c r="V109" s="319"/>
      <c r="W109" s="319"/>
      <c r="X109" s="319"/>
      <c r="Y109" s="319"/>
      <c r="Z109" s="319"/>
      <c r="AA109" s="262" t="e">
        <f>AE96/D96*100</f>
        <v>#DIV/0!</v>
      </c>
      <c r="AB109" s="262"/>
      <c r="AC109" s="262"/>
      <c r="AD109" s="262"/>
      <c r="AE109" s="262"/>
    </row>
    <row r="110" spans="1:31" ht="17.100000000000001" customHeight="1" x14ac:dyDescent="0.2">
      <c r="A110" s="319"/>
      <c r="B110" s="319"/>
      <c r="C110" s="319"/>
      <c r="D110" s="319"/>
      <c r="E110" s="319"/>
      <c r="F110" s="319"/>
      <c r="G110" s="319"/>
      <c r="H110" s="319"/>
      <c r="I110" s="319"/>
      <c r="J110" s="319"/>
      <c r="K110" s="319"/>
      <c r="L110" s="319"/>
      <c r="M110" s="319"/>
      <c r="N110" s="319"/>
      <c r="O110" s="319"/>
      <c r="P110" s="319"/>
      <c r="Q110" s="319"/>
      <c r="R110" s="319"/>
      <c r="S110" s="319"/>
      <c r="T110" s="319"/>
      <c r="U110" s="319"/>
      <c r="V110" s="319"/>
      <c r="W110" s="319"/>
      <c r="X110" s="319"/>
      <c r="Y110" s="319"/>
      <c r="Z110" s="319"/>
      <c r="AA110" s="262"/>
      <c r="AB110" s="262"/>
      <c r="AC110" s="262"/>
      <c r="AD110" s="262"/>
      <c r="AE110" s="262"/>
    </row>
    <row r="111" spans="1:31" ht="17.100000000000001" customHeight="1" x14ac:dyDescent="0.2">
      <c r="G111" s="77"/>
      <c r="AA111" s="144"/>
      <c r="AB111" s="144"/>
      <c r="AC111" s="144"/>
      <c r="AD111" s="144"/>
      <c r="AE111" s="144"/>
    </row>
    <row r="112" spans="1:31" ht="17.100000000000001" customHeight="1" x14ac:dyDescent="0.2">
      <c r="G112" s="77"/>
      <c r="AA112" s="145"/>
      <c r="AB112" s="145"/>
      <c r="AC112" s="145"/>
      <c r="AD112" s="145"/>
      <c r="AE112" s="145"/>
    </row>
    <row r="113" spans="7:7" ht="17.100000000000001" customHeight="1" x14ac:dyDescent="0.2">
      <c r="G113" s="77"/>
    </row>
    <row r="114" spans="7:7" ht="17.100000000000001" customHeight="1" x14ac:dyDescent="0.2">
      <c r="G114" s="77"/>
    </row>
    <row r="115" spans="7:7" ht="17.100000000000001" customHeight="1" x14ac:dyDescent="0.2">
      <c r="G115" s="77"/>
    </row>
    <row r="116" spans="7:7" ht="17.100000000000001" customHeight="1" x14ac:dyDescent="0.2">
      <c r="G116" s="77"/>
    </row>
    <row r="117" spans="7:7" ht="17.100000000000001" customHeight="1" x14ac:dyDescent="0.2">
      <c r="G117" s="77"/>
    </row>
    <row r="118" spans="7:7" ht="17.100000000000001" customHeight="1" x14ac:dyDescent="0.2">
      <c r="G118" s="77"/>
    </row>
    <row r="119" spans="7:7" ht="17.100000000000001" customHeight="1" x14ac:dyDescent="0.2">
      <c r="G119" s="77"/>
    </row>
    <row r="120" spans="7:7" ht="17.100000000000001" customHeight="1" x14ac:dyDescent="0.2">
      <c r="G120" s="77"/>
    </row>
    <row r="121" spans="7:7" ht="17.100000000000001" customHeight="1" x14ac:dyDescent="0.2">
      <c r="G121" s="77"/>
    </row>
    <row r="122" spans="7:7" ht="17.100000000000001" customHeight="1" x14ac:dyDescent="0.2">
      <c r="G122" s="77"/>
    </row>
    <row r="123" spans="7:7" ht="17.100000000000001" customHeight="1" x14ac:dyDescent="0.2">
      <c r="G123" s="77"/>
    </row>
    <row r="124" spans="7:7" ht="17.100000000000001" customHeight="1" x14ac:dyDescent="0.2">
      <c r="G124" s="77"/>
    </row>
    <row r="125" spans="7:7" ht="17.100000000000001" customHeight="1" x14ac:dyDescent="0.2">
      <c r="G125" s="77"/>
    </row>
    <row r="126" spans="7:7" ht="17.100000000000001" customHeight="1" x14ac:dyDescent="0.2">
      <c r="G126" s="77"/>
    </row>
    <row r="127" spans="7:7" ht="17.100000000000001" customHeight="1" x14ac:dyDescent="0.2">
      <c r="G127" s="77"/>
    </row>
    <row r="128" spans="7:7" ht="17.100000000000001" customHeight="1" x14ac:dyDescent="0.2">
      <c r="G128" s="77"/>
    </row>
    <row r="129" spans="7:7" ht="17.100000000000001" customHeight="1" x14ac:dyDescent="0.2">
      <c r="G129" s="77"/>
    </row>
    <row r="130" spans="7:7" ht="17.100000000000001" customHeight="1" x14ac:dyDescent="0.2">
      <c r="G130" s="77"/>
    </row>
    <row r="131" spans="7:7" ht="17.100000000000001" customHeight="1" x14ac:dyDescent="0.2">
      <c r="G131" s="77"/>
    </row>
    <row r="132" spans="7:7" ht="17.100000000000001" customHeight="1" x14ac:dyDescent="0.2">
      <c r="G132" s="77"/>
    </row>
    <row r="133" spans="7:7" ht="17.100000000000001" customHeight="1" x14ac:dyDescent="0.2">
      <c r="G133" s="77"/>
    </row>
    <row r="134" spans="7:7" ht="17.100000000000001" customHeight="1" x14ac:dyDescent="0.2">
      <c r="G134" s="77"/>
    </row>
    <row r="135" spans="7:7" ht="17.100000000000001" customHeight="1" x14ac:dyDescent="0.2">
      <c r="G135" s="77"/>
    </row>
    <row r="136" spans="7:7" ht="17.100000000000001" customHeight="1" x14ac:dyDescent="0.2">
      <c r="G136" s="77"/>
    </row>
    <row r="137" spans="7:7" ht="17.100000000000001" customHeight="1" x14ac:dyDescent="0.2">
      <c r="G137" s="77"/>
    </row>
    <row r="138" spans="7:7" ht="17.100000000000001" customHeight="1" x14ac:dyDescent="0.2">
      <c r="G138" s="77"/>
    </row>
    <row r="139" spans="7:7" ht="17.100000000000001" customHeight="1" x14ac:dyDescent="0.2">
      <c r="G139" s="77"/>
    </row>
    <row r="140" spans="7:7" ht="17.100000000000001" customHeight="1" x14ac:dyDescent="0.2">
      <c r="G140" s="77"/>
    </row>
    <row r="141" spans="7:7" ht="17.100000000000001" customHeight="1" x14ac:dyDescent="0.2">
      <c r="G141" s="77"/>
    </row>
    <row r="142" spans="7:7" ht="17.100000000000001" customHeight="1" x14ac:dyDescent="0.2">
      <c r="G142" s="77"/>
    </row>
    <row r="143" spans="7:7" ht="17.100000000000001" customHeight="1" x14ac:dyDescent="0.2">
      <c r="G143" s="77"/>
    </row>
    <row r="144" spans="7:7" ht="17.100000000000001" customHeight="1" x14ac:dyDescent="0.2">
      <c r="G144" s="77"/>
    </row>
    <row r="145" spans="7:7" ht="17.100000000000001" customHeight="1" x14ac:dyDescent="0.2">
      <c r="G145" s="77"/>
    </row>
    <row r="146" spans="7:7" ht="17.100000000000001" customHeight="1" x14ac:dyDescent="0.2">
      <c r="G146" s="77"/>
    </row>
    <row r="147" spans="7:7" ht="17.100000000000001" customHeight="1" x14ac:dyDescent="0.2">
      <c r="G147" s="77"/>
    </row>
    <row r="148" spans="7:7" ht="17.100000000000001" customHeight="1" x14ac:dyDescent="0.2">
      <c r="G148" s="77"/>
    </row>
    <row r="149" spans="7:7" ht="17.100000000000001" customHeight="1" x14ac:dyDescent="0.2">
      <c r="G149" s="77"/>
    </row>
    <row r="150" spans="7:7" ht="17.100000000000001" customHeight="1" x14ac:dyDescent="0.2">
      <c r="G150" s="77"/>
    </row>
    <row r="151" spans="7:7" ht="17.100000000000001" customHeight="1" x14ac:dyDescent="0.2">
      <c r="G151" s="77"/>
    </row>
    <row r="152" spans="7:7" ht="17.100000000000001" customHeight="1" x14ac:dyDescent="0.2">
      <c r="G152" s="77"/>
    </row>
    <row r="153" spans="7:7" ht="17.100000000000001" customHeight="1" x14ac:dyDescent="0.2">
      <c r="G153" s="77"/>
    </row>
    <row r="154" spans="7:7" ht="17.100000000000001" customHeight="1" x14ac:dyDescent="0.2">
      <c r="G154" s="77"/>
    </row>
    <row r="155" spans="7:7" ht="17.100000000000001" customHeight="1" x14ac:dyDescent="0.2">
      <c r="G155" s="77"/>
    </row>
    <row r="156" spans="7:7" ht="17.100000000000001" customHeight="1" x14ac:dyDescent="0.2">
      <c r="G156" s="77"/>
    </row>
    <row r="157" spans="7:7" ht="17.100000000000001" customHeight="1" x14ac:dyDescent="0.2">
      <c r="G157" s="77"/>
    </row>
    <row r="158" spans="7:7" ht="17.100000000000001" customHeight="1" x14ac:dyDescent="0.2">
      <c r="G158" s="77"/>
    </row>
    <row r="159" spans="7:7" ht="17.100000000000001" customHeight="1" x14ac:dyDescent="0.2">
      <c r="G159" s="77"/>
    </row>
    <row r="160" spans="7:7" ht="17.100000000000001" customHeight="1" x14ac:dyDescent="0.2">
      <c r="G160" s="77"/>
    </row>
    <row r="161" spans="7:7" ht="17.100000000000001" customHeight="1" x14ac:dyDescent="0.2">
      <c r="G161" s="77"/>
    </row>
    <row r="162" spans="7:7" ht="17.100000000000001" customHeight="1" x14ac:dyDescent="0.2">
      <c r="G162" s="77"/>
    </row>
    <row r="163" spans="7:7" ht="17.100000000000001" customHeight="1" x14ac:dyDescent="0.2">
      <c r="G163" s="77"/>
    </row>
    <row r="164" spans="7:7" ht="17.100000000000001" customHeight="1" x14ac:dyDescent="0.2">
      <c r="G164" s="77"/>
    </row>
    <row r="165" spans="7:7" ht="17.100000000000001" customHeight="1" x14ac:dyDescent="0.2">
      <c r="G165" s="77"/>
    </row>
    <row r="166" spans="7:7" ht="17.100000000000001" customHeight="1" x14ac:dyDescent="0.2">
      <c r="G166" s="77"/>
    </row>
    <row r="167" spans="7:7" x14ac:dyDescent="0.2">
      <c r="G167" s="77"/>
    </row>
    <row r="168" spans="7:7" x14ac:dyDescent="0.2">
      <c r="G168" s="77"/>
    </row>
    <row r="169" spans="7:7" x14ac:dyDescent="0.2">
      <c r="G169" s="77"/>
    </row>
    <row r="170" spans="7:7" x14ac:dyDescent="0.2">
      <c r="G170" s="77"/>
    </row>
    <row r="171" spans="7:7" x14ac:dyDescent="0.2">
      <c r="G171" s="77"/>
    </row>
    <row r="172" spans="7:7" x14ac:dyDescent="0.2">
      <c r="G172" s="77"/>
    </row>
    <row r="173" spans="7:7" x14ac:dyDescent="0.2">
      <c r="G173" s="77"/>
    </row>
    <row r="174" spans="7:7" x14ac:dyDescent="0.2">
      <c r="G174" s="77"/>
    </row>
    <row r="175" spans="7:7" x14ac:dyDescent="0.2">
      <c r="G175" s="77"/>
    </row>
    <row r="176" spans="7:7" x14ac:dyDescent="0.2">
      <c r="G176" s="77"/>
    </row>
    <row r="177" spans="7:7" x14ac:dyDescent="0.2">
      <c r="G177" s="77"/>
    </row>
    <row r="178" spans="7:7" x14ac:dyDescent="0.2">
      <c r="G178" s="77"/>
    </row>
    <row r="179" spans="7:7" x14ac:dyDescent="0.2">
      <c r="G179" s="77"/>
    </row>
    <row r="180" spans="7:7" x14ac:dyDescent="0.2">
      <c r="G180" s="77"/>
    </row>
    <row r="181" spans="7:7" x14ac:dyDescent="0.2">
      <c r="G181" s="77"/>
    </row>
    <row r="182" spans="7:7" x14ac:dyDescent="0.2">
      <c r="G182" s="77"/>
    </row>
    <row r="183" spans="7:7" x14ac:dyDescent="0.2">
      <c r="G183" s="77"/>
    </row>
    <row r="184" spans="7:7" x14ac:dyDescent="0.2">
      <c r="G184" s="77"/>
    </row>
    <row r="185" spans="7:7" x14ac:dyDescent="0.2">
      <c r="G185" s="77"/>
    </row>
    <row r="186" spans="7:7" x14ac:dyDescent="0.2">
      <c r="G186" s="77"/>
    </row>
    <row r="187" spans="7:7" x14ac:dyDescent="0.2">
      <c r="G187" s="77"/>
    </row>
    <row r="188" spans="7:7" x14ac:dyDescent="0.2">
      <c r="G188" s="77"/>
    </row>
    <row r="189" spans="7:7" x14ac:dyDescent="0.2">
      <c r="G189" s="77"/>
    </row>
    <row r="190" spans="7:7" x14ac:dyDescent="0.2">
      <c r="G190" s="77"/>
    </row>
    <row r="191" spans="7:7" x14ac:dyDescent="0.2">
      <c r="G191" s="77"/>
    </row>
    <row r="192" spans="7:7" x14ac:dyDescent="0.2">
      <c r="G192" s="77"/>
    </row>
    <row r="193" spans="7:7" x14ac:dyDescent="0.2">
      <c r="G193" s="77"/>
    </row>
    <row r="194" spans="7:7" x14ac:dyDescent="0.2">
      <c r="G194" s="77"/>
    </row>
    <row r="195" spans="7:7" x14ac:dyDescent="0.2">
      <c r="G195" s="77"/>
    </row>
    <row r="196" spans="7:7" x14ac:dyDescent="0.2">
      <c r="G196" s="77"/>
    </row>
    <row r="197" spans="7:7" x14ac:dyDescent="0.2">
      <c r="G197" s="77"/>
    </row>
    <row r="198" spans="7:7" x14ac:dyDescent="0.2">
      <c r="G198" s="77"/>
    </row>
    <row r="199" spans="7:7" x14ac:dyDescent="0.2">
      <c r="G199" s="77"/>
    </row>
    <row r="200" spans="7:7" x14ac:dyDescent="0.2">
      <c r="G200" s="77"/>
    </row>
    <row r="201" spans="7:7" x14ac:dyDescent="0.2">
      <c r="G201" s="77"/>
    </row>
    <row r="202" spans="7:7" x14ac:dyDescent="0.2">
      <c r="G202" s="77"/>
    </row>
    <row r="203" spans="7:7" x14ac:dyDescent="0.2">
      <c r="G203" s="77"/>
    </row>
    <row r="204" spans="7:7" x14ac:dyDescent="0.2">
      <c r="G204" s="77"/>
    </row>
    <row r="205" spans="7:7" x14ac:dyDescent="0.2">
      <c r="G205" s="77"/>
    </row>
    <row r="206" spans="7:7" x14ac:dyDescent="0.2">
      <c r="G206" s="77"/>
    </row>
    <row r="207" spans="7:7" x14ac:dyDescent="0.2">
      <c r="G207" s="77"/>
    </row>
    <row r="208" spans="7:7" x14ac:dyDescent="0.2">
      <c r="G208" s="77"/>
    </row>
    <row r="209" spans="7:7" x14ac:dyDescent="0.2">
      <c r="G209" s="77"/>
    </row>
    <row r="210" spans="7:7" x14ac:dyDescent="0.2">
      <c r="G210" s="77"/>
    </row>
    <row r="211" spans="7:7" x14ac:dyDescent="0.2">
      <c r="G211" s="77"/>
    </row>
    <row r="212" spans="7:7" x14ac:dyDescent="0.2">
      <c r="G212" s="77"/>
    </row>
    <row r="213" spans="7:7" x14ac:dyDescent="0.2">
      <c r="G213" s="77"/>
    </row>
    <row r="214" spans="7:7" x14ac:dyDescent="0.2">
      <c r="G214" s="77"/>
    </row>
    <row r="215" spans="7:7" x14ac:dyDescent="0.2">
      <c r="G215" s="77"/>
    </row>
    <row r="216" spans="7:7" x14ac:dyDescent="0.2">
      <c r="G216" s="77"/>
    </row>
    <row r="217" spans="7:7" x14ac:dyDescent="0.2">
      <c r="G217" s="77"/>
    </row>
    <row r="218" spans="7:7" x14ac:dyDescent="0.2">
      <c r="G218" s="77"/>
    </row>
    <row r="219" spans="7:7" x14ac:dyDescent="0.2">
      <c r="G219" s="77"/>
    </row>
    <row r="220" spans="7:7" x14ac:dyDescent="0.2">
      <c r="G220" s="77"/>
    </row>
    <row r="221" spans="7:7" x14ac:dyDescent="0.2">
      <c r="G221" s="77"/>
    </row>
    <row r="222" spans="7:7" x14ac:dyDescent="0.2">
      <c r="G222" s="77"/>
    </row>
    <row r="223" spans="7:7" x14ac:dyDescent="0.2">
      <c r="G223" s="77"/>
    </row>
    <row r="224" spans="7:7" x14ac:dyDescent="0.2">
      <c r="G224" s="77"/>
    </row>
    <row r="225" spans="7:7" x14ac:dyDescent="0.2">
      <c r="G225" s="77"/>
    </row>
    <row r="226" spans="7:7" x14ac:dyDescent="0.2">
      <c r="G226" s="77"/>
    </row>
    <row r="227" spans="7:7" x14ac:dyDescent="0.2">
      <c r="G227" s="77"/>
    </row>
    <row r="228" spans="7:7" x14ac:dyDescent="0.2">
      <c r="G228" s="77"/>
    </row>
    <row r="229" spans="7:7" x14ac:dyDescent="0.2">
      <c r="G229" s="77"/>
    </row>
    <row r="230" spans="7:7" x14ac:dyDescent="0.2">
      <c r="G230" s="77"/>
    </row>
    <row r="231" spans="7:7" x14ac:dyDescent="0.2">
      <c r="G231" s="77"/>
    </row>
    <row r="232" spans="7:7" x14ac:dyDescent="0.2">
      <c r="G232" s="77"/>
    </row>
    <row r="233" spans="7:7" x14ac:dyDescent="0.2">
      <c r="G233" s="77"/>
    </row>
    <row r="234" spans="7:7" x14ac:dyDescent="0.2">
      <c r="G234" s="77"/>
    </row>
    <row r="235" spans="7:7" x14ac:dyDescent="0.2">
      <c r="G235" s="77"/>
    </row>
    <row r="236" spans="7:7" x14ac:dyDescent="0.2">
      <c r="G236" s="77"/>
    </row>
    <row r="237" spans="7:7" x14ac:dyDescent="0.2">
      <c r="G237" s="77"/>
    </row>
    <row r="238" spans="7:7" x14ac:dyDescent="0.2">
      <c r="G238" s="77"/>
    </row>
    <row r="239" spans="7:7" x14ac:dyDescent="0.2">
      <c r="G239" s="77"/>
    </row>
    <row r="240" spans="7:7" x14ac:dyDescent="0.2">
      <c r="G240" s="77"/>
    </row>
    <row r="241" spans="7:7" x14ac:dyDescent="0.2">
      <c r="G241" s="77"/>
    </row>
    <row r="242" spans="7:7" x14ac:dyDescent="0.2">
      <c r="G242" s="77"/>
    </row>
    <row r="243" spans="7:7" x14ac:dyDescent="0.2">
      <c r="G243" s="77"/>
    </row>
    <row r="244" spans="7:7" x14ac:dyDescent="0.2">
      <c r="G244" s="77"/>
    </row>
    <row r="245" spans="7:7" x14ac:dyDescent="0.2">
      <c r="G245" s="77"/>
    </row>
    <row r="246" spans="7:7" x14ac:dyDescent="0.2">
      <c r="G246" s="77"/>
    </row>
    <row r="247" spans="7:7" x14ac:dyDescent="0.2">
      <c r="G247" s="77"/>
    </row>
    <row r="248" spans="7:7" x14ac:dyDescent="0.2">
      <c r="G248" s="77"/>
    </row>
    <row r="249" spans="7:7" x14ac:dyDescent="0.2">
      <c r="G249" s="77"/>
    </row>
    <row r="250" spans="7:7" x14ac:dyDescent="0.2">
      <c r="G250" s="77"/>
    </row>
    <row r="251" spans="7:7" x14ac:dyDescent="0.2">
      <c r="G251" s="77"/>
    </row>
    <row r="252" spans="7:7" x14ac:dyDescent="0.2">
      <c r="G252" s="77"/>
    </row>
    <row r="253" spans="7:7" x14ac:dyDescent="0.2">
      <c r="G253" s="77"/>
    </row>
    <row r="254" spans="7:7" x14ac:dyDescent="0.2">
      <c r="G254" s="77"/>
    </row>
    <row r="255" spans="7:7" x14ac:dyDescent="0.2">
      <c r="G255" s="77"/>
    </row>
    <row r="256" spans="7:7" x14ac:dyDescent="0.2">
      <c r="G256" s="77"/>
    </row>
    <row r="257" spans="7:7" x14ac:dyDescent="0.2">
      <c r="G257" s="77"/>
    </row>
    <row r="258" spans="7:7" x14ac:dyDescent="0.2">
      <c r="G258" s="77"/>
    </row>
    <row r="259" spans="7:7" x14ac:dyDescent="0.2">
      <c r="G259" s="77"/>
    </row>
    <row r="260" spans="7:7" x14ac:dyDescent="0.2">
      <c r="G260" s="77"/>
    </row>
    <row r="261" spans="7:7" x14ac:dyDescent="0.2">
      <c r="G261" s="77"/>
    </row>
    <row r="262" spans="7:7" x14ac:dyDescent="0.2">
      <c r="G262" s="77"/>
    </row>
    <row r="263" spans="7:7" x14ac:dyDescent="0.2">
      <c r="G263" s="77"/>
    </row>
    <row r="264" spans="7:7" x14ac:dyDescent="0.2">
      <c r="G264" s="77"/>
    </row>
  </sheetData>
  <mergeCells count="56">
    <mergeCell ref="AA109:AE110"/>
    <mergeCell ref="A64:AE64"/>
    <mergeCell ref="A65:AE65"/>
    <mergeCell ref="A72:AE72"/>
    <mergeCell ref="A79:AE79"/>
    <mergeCell ref="A80:AE80"/>
    <mergeCell ref="A87:AE87"/>
    <mergeCell ref="A107:Z108"/>
    <mergeCell ref="AA105:AE105"/>
    <mergeCell ref="AA106:AE106"/>
    <mergeCell ref="A78:B78"/>
    <mergeCell ref="A71:B71"/>
    <mergeCell ref="A103:T104"/>
    <mergeCell ref="A109:Z110"/>
    <mergeCell ref="A106:Z106"/>
    <mergeCell ref="A105:Z105"/>
    <mergeCell ref="A42:AE42"/>
    <mergeCell ref="A27:B27"/>
    <mergeCell ref="A2:B2"/>
    <mergeCell ref="A20:B20"/>
    <mergeCell ref="A13:B13"/>
    <mergeCell ref="AA3:AE4"/>
    <mergeCell ref="W3:Z3"/>
    <mergeCell ref="Y4:Z4"/>
    <mergeCell ref="S3:V3"/>
    <mergeCell ref="A7:AE7"/>
    <mergeCell ref="A14:AE14"/>
    <mergeCell ref="A21:AE21"/>
    <mergeCell ref="A28:AE28"/>
    <mergeCell ref="A35:AE35"/>
    <mergeCell ref="A1:I1"/>
    <mergeCell ref="G3:N4"/>
    <mergeCell ref="O3:R3"/>
    <mergeCell ref="J99:N99"/>
    <mergeCell ref="A34:B34"/>
    <mergeCell ref="A96:B96"/>
    <mergeCell ref="A41:B41"/>
    <mergeCell ref="E96:F96"/>
    <mergeCell ref="A48:B48"/>
    <mergeCell ref="A50:AE50"/>
    <mergeCell ref="A63:B63"/>
    <mergeCell ref="A94:AE94"/>
    <mergeCell ref="A49:AE49"/>
    <mergeCell ref="A57:AE57"/>
    <mergeCell ref="A56:B56"/>
    <mergeCell ref="Y98:Z98"/>
    <mergeCell ref="AA107:AE108"/>
    <mergeCell ref="A93:B93"/>
    <mergeCell ref="Q98:R98"/>
    <mergeCell ref="O98:P98"/>
    <mergeCell ref="A97:N97"/>
    <mergeCell ref="U103:AE104"/>
    <mergeCell ref="A101:AE102"/>
    <mergeCell ref="W98:X98"/>
    <mergeCell ref="U98:V98"/>
    <mergeCell ref="S98:T98"/>
  </mergeCells>
  <phoneticPr fontId="0" type="noConversion"/>
  <printOptions horizontalCentered="1" gridLinesSet="0"/>
  <pageMargins left="0.23622047244094491" right="0.23622047244094491" top="0.59055118110236227" bottom="0.59055118110236227" header="0.19685039370078741" footer="0"/>
  <pageSetup paperSize="9" scale="79" fitToHeight="0" orientation="landscape" cellComments="asDisplayed" r:id="rId1"/>
  <headerFooter differentFirst="1" scaleWithDoc="0" alignWithMargins="0">
    <oddHeader xml:space="preserve">&amp;C
</oddHeader>
  </headerFooter>
  <rowBreaks count="4" manualBreakCount="4">
    <brk id="27" max="30" man="1"/>
    <brk id="48" max="30" man="1"/>
    <brk id="71" max="30" man="1"/>
    <brk id="93" max="30" man="1"/>
  </rowBreaks>
  <colBreaks count="1" manualBreakCount="1">
    <brk id="31" max="109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A1:AJ257"/>
  <sheetViews>
    <sheetView view="pageBreakPreview" topLeftCell="A88" zoomScaleNormal="100" zoomScaleSheetLayoutView="100" workbookViewId="0">
      <selection activeCell="H101" sqref="H101:I101"/>
    </sheetView>
  </sheetViews>
  <sheetFormatPr defaultRowHeight="15" x14ac:dyDescent="0.2"/>
  <cols>
    <col min="1" max="1" width="6.7109375" style="1" customWidth="1"/>
    <col min="2" max="2" width="69" style="2" customWidth="1"/>
    <col min="3" max="3" width="12.42578125" style="3" customWidth="1"/>
    <col min="4" max="4" width="3.85546875" style="2" customWidth="1"/>
    <col min="5" max="5" width="5.28515625" style="153" customWidth="1"/>
    <col min="6" max="6" width="8.7109375" style="153" customWidth="1"/>
    <col min="7" max="7" width="6.7109375" style="153" customWidth="1"/>
    <col min="8" max="8" width="13.42578125" style="153" customWidth="1"/>
    <col min="9" max="9" width="7.5703125" style="153" customWidth="1"/>
    <col min="10" max="24" width="3.7109375" style="153" customWidth="1"/>
    <col min="25" max="25" width="3.7109375" style="2" customWidth="1"/>
    <col min="26" max="27" width="9.140625" style="2"/>
    <col min="28" max="28" width="13" style="2" customWidth="1"/>
    <col min="29" max="29" width="6" style="2" customWidth="1"/>
    <col min="30" max="16384" width="9.140625" style="2"/>
  </cols>
  <sheetData>
    <row r="1" spans="1:29" ht="15.75" x14ac:dyDescent="0.2">
      <c r="A1" s="274" t="s">
        <v>59</v>
      </c>
      <c r="B1" s="275"/>
      <c r="C1" s="275"/>
      <c r="D1" s="275"/>
      <c r="E1" s="275"/>
      <c r="F1" s="275"/>
      <c r="G1" s="275"/>
    </row>
    <row r="2" spans="1:29" ht="20.100000000000001" customHeight="1" thickBot="1" x14ac:dyDescent="0.25">
      <c r="A2" s="300" t="s">
        <v>20</v>
      </c>
      <c r="B2" s="301"/>
      <c r="C2" s="74"/>
      <c r="O2" s="157"/>
      <c r="Q2" s="157"/>
      <c r="S2" s="157"/>
      <c r="U2" s="157"/>
      <c r="W2" s="157"/>
      <c r="Y2" s="75"/>
    </row>
    <row r="3" spans="1:29" ht="12.95" customHeight="1" thickTop="1" x14ac:dyDescent="0.2">
      <c r="E3" s="302" t="s">
        <v>55</v>
      </c>
      <c r="F3" s="303"/>
      <c r="G3" s="303"/>
      <c r="H3" s="303"/>
      <c r="I3" s="304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</row>
    <row r="4" spans="1:29" ht="16.5" customHeight="1" thickBot="1" x14ac:dyDescent="0.25">
      <c r="E4" s="305"/>
      <c r="F4" s="306"/>
      <c r="G4" s="306"/>
      <c r="H4" s="306"/>
      <c r="I4" s="307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</row>
    <row r="5" spans="1:29" s="76" customFormat="1" ht="182.25" customHeight="1" thickTop="1" thickBot="1" x14ac:dyDescent="0.25">
      <c r="A5" s="7" t="s">
        <v>10</v>
      </c>
      <c r="B5" s="8" t="s">
        <v>21</v>
      </c>
      <c r="C5" s="9" t="s">
        <v>56</v>
      </c>
      <c r="D5" s="93" t="s">
        <v>15</v>
      </c>
      <c r="E5" s="140" t="s">
        <v>22</v>
      </c>
      <c r="F5" s="140" t="s">
        <v>60</v>
      </c>
      <c r="G5" s="140" t="s">
        <v>46</v>
      </c>
      <c r="H5" s="140" t="s">
        <v>54</v>
      </c>
      <c r="I5" s="140" t="s">
        <v>53</v>
      </c>
    </row>
    <row r="6" spans="1:29" s="72" customFormat="1" ht="16.5" thickTop="1" thickBot="1" x14ac:dyDescent="0.25">
      <c r="A6" s="73">
        <v>1</v>
      </c>
      <c r="B6" s="73">
        <v>2</v>
      </c>
      <c r="C6" s="73">
        <v>3</v>
      </c>
      <c r="D6" s="73">
        <v>4</v>
      </c>
      <c r="E6" s="70">
        <v>5</v>
      </c>
      <c r="F6" s="70">
        <v>6</v>
      </c>
      <c r="G6" s="70">
        <v>7</v>
      </c>
      <c r="H6" s="70">
        <v>8</v>
      </c>
      <c r="I6" s="70">
        <v>9</v>
      </c>
    </row>
    <row r="7" spans="1:29" s="77" customFormat="1" ht="17.100000000000001" customHeight="1" thickTop="1" thickBot="1" x14ac:dyDescent="0.25">
      <c r="A7" s="297" t="s">
        <v>28</v>
      </c>
      <c r="B7" s="298"/>
      <c r="C7" s="298"/>
      <c r="D7" s="298"/>
      <c r="E7" s="298"/>
      <c r="F7" s="298"/>
      <c r="G7" s="298"/>
      <c r="H7" s="298"/>
      <c r="I7" s="299"/>
      <c r="J7" s="156"/>
      <c r="K7" s="156"/>
      <c r="L7" s="156"/>
      <c r="M7" s="156"/>
      <c r="N7" s="156"/>
      <c r="O7" s="156"/>
      <c r="P7" s="156"/>
      <c r="Q7" s="156"/>
      <c r="R7" s="156"/>
      <c r="S7" s="156"/>
      <c r="T7" s="156"/>
      <c r="U7" s="156"/>
      <c r="V7" s="156"/>
      <c r="W7" s="156"/>
      <c r="X7" s="156"/>
      <c r="Y7" s="156"/>
      <c r="Z7" s="156"/>
      <c r="AA7" s="156"/>
      <c r="AB7" s="156"/>
      <c r="AC7" s="156"/>
    </row>
    <row r="8" spans="1:29" ht="17.100000000000001" customHeight="1" thickTop="1" x14ac:dyDescent="0.2">
      <c r="A8" s="10"/>
      <c r="B8" s="89"/>
      <c r="C8" s="56"/>
      <c r="D8" s="10"/>
      <c r="E8" s="107"/>
      <c r="F8" s="107"/>
      <c r="G8" s="107"/>
      <c r="H8" s="107"/>
      <c r="I8" s="107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</row>
    <row r="9" spans="1:29" ht="17.100000000000001" customHeight="1" x14ac:dyDescent="0.2">
      <c r="A9" s="11"/>
      <c r="B9" s="12"/>
      <c r="C9" s="13"/>
      <c r="D9" s="11"/>
      <c r="E9" s="103"/>
      <c r="F9" s="103"/>
      <c r="G9" s="103"/>
      <c r="H9" s="103"/>
      <c r="I9" s="103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1:29" ht="17.100000000000001" customHeight="1" x14ac:dyDescent="0.2">
      <c r="A10" s="11"/>
      <c r="B10" s="22"/>
      <c r="C10" s="23"/>
      <c r="D10" s="24"/>
      <c r="E10" s="103"/>
      <c r="F10" s="103"/>
      <c r="G10" s="103"/>
      <c r="H10" s="103"/>
      <c r="I10" s="103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1:29" ht="17.100000000000001" customHeight="1" x14ac:dyDescent="0.2">
      <c r="A11" s="11"/>
      <c r="B11" s="22"/>
      <c r="C11" s="23"/>
      <c r="D11" s="24"/>
      <c r="E11" s="103"/>
      <c r="F11" s="103"/>
      <c r="G11" s="103"/>
      <c r="H11" s="103"/>
      <c r="I11" s="103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1:29" ht="17.100000000000001" customHeight="1" thickBot="1" x14ac:dyDescent="0.25">
      <c r="A12" s="11"/>
      <c r="B12" s="22"/>
      <c r="C12" s="23"/>
      <c r="D12" s="24"/>
      <c r="E12" s="104"/>
      <c r="F12" s="104"/>
      <c r="G12" s="104"/>
      <c r="H12" s="104"/>
      <c r="I12" s="104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1:29" s="77" customFormat="1" ht="17.100000000000001" customHeight="1" thickTop="1" thickBot="1" x14ac:dyDescent="0.25">
      <c r="A13" s="263" t="s">
        <v>11</v>
      </c>
      <c r="B13" s="264"/>
      <c r="C13" s="31"/>
      <c r="D13" s="32">
        <f t="shared" ref="D13:I13" si="0">SUM(D8:D12)</f>
        <v>0</v>
      </c>
      <c r="E13" s="36">
        <f t="shared" si="0"/>
        <v>0</v>
      </c>
      <c r="F13" s="36">
        <f t="shared" si="0"/>
        <v>0</v>
      </c>
      <c r="G13" s="36">
        <f t="shared" si="0"/>
        <v>0</v>
      </c>
      <c r="H13" s="36">
        <f t="shared" si="0"/>
        <v>0</v>
      </c>
      <c r="I13" s="36">
        <f t="shared" si="0"/>
        <v>0</v>
      </c>
    </row>
    <row r="14" spans="1:29" ht="17.100000000000001" customHeight="1" thickTop="1" thickBot="1" x14ac:dyDescent="0.25">
      <c r="A14" s="297" t="s">
        <v>29</v>
      </c>
      <c r="B14" s="298"/>
      <c r="C14" s="298"/>
      <c r="D14" s="298"/>
      <c r="E14" s="298"/>
      <c r="F14" s="298"/>
      <c r="G14" s="298"/>
      <c r="H14" s="298"/>
      <c r="I14" s="299"/>
      <c r="J14" s="156"/>
      <c r="K14" s="156"/>
      <c r="L14" s="156"/>
      <c r="M14" s="156"/>
      <c r="N14" s="156"/>
      <c r="O14" s="156"/>
      <c r="P14" s="156"/>
      <c r="Q14" s="156"/>
      <c r="R14" s="156"/>
      <c r="S14" s="156"/>
      <c r="T14" s="156"/>
      <c r="U14" s="156"/>
      <c r="V14" s="156"/>
      <c r="W14" s="156"/>
      <c r="X14" s="156"/>
      <c r="Y14" s="156"/>
      <c r="Z14" s="156"/>
      <c r="AA14" s="156"/>
      <c r="AB14" s="156"/>
      <c r="AC14" s="156"/>
    </row>
    <row r="15" spans="1:29" ht="17.100000000000001" customHeight="1" thickTop="1" x14ac:dyDescent="0.2">
      <c r="A15" s="10"/>
      <c r="B15" s="108"/>
      <c r="C15" s="56"/>
      <c r="D15" s="10"/>
      <c r="E15" s="78"/>
      <c r="F15" s="109"/>
      <c r="G15" s="107"/>
      <c r="H15" s="107"/>
      <c r="I15" s="107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1:29" ht="17.100000000000001" customHeight="1" x14ac:dyDescent="0.2">
      <c r="A16" s="11"/>
      <c r="B16" s="45"/>
      <c r="C16" s="13"/>
      <c r="D16" s="11"/>
      <c r="E16" s="79"/>
      <c r="F16" s="102"/>
      <c r="G16" s="103"/>
      <c r="H16" s="103"/>
      <c r="I16" s="103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</row>
    <row r="17" spans="1:36" ht="17.100000000000001" customHeight="1" x14ac:dyDescent="0.2">
      <c r="A17" s="11"/>
      <c r="B17" s="45"/>
      <c r="C17" s="13"/>
      <c r="D17" s="11"/>
      <c r="E17" s="79"/>
      <c r="F17" s="102"/>
      <c r="G17" s="103"/>
      <c r="H17" s="103"/>
      <c r="I17" s="103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1:36" ht="17.100000000000001" customHeight="1" x14ac:dyDescent="0.2">
      <c r="A18" s="11"/>
      <c r="B18" s="45"/>
      <c r="C18" s="13"/>
      <c r="D18" s="11"/>
      <c r="E18" s="79"/>
      <c r="F18" s="102"/>
      <c r="G18" s="103"/>
      <c r="H18" s="103"/>
      <c r="I18" s="103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1:36" ht="17.100000000000001" customHeight="1" thickBot="1" x14ac:dyDescent="0.25">
      <c r="A19" s="46"/>
      <c r="B19" s="47"/>
      <c r="C19" s="48"/>
      <c r="D19" s="46"/>
      <c r="E19" s="80"/>
      <c r="F19" s="114"/>
      <c r="G19" s="104"/>
      <c r="H19" s="104"/>
      <c r="I19" s="104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</row>
    <row r="20" spans="1:36" s="77" customFormat="1" ht="17.100000000000001" customHeight="1" thickTop="1" thickBot="1" x14ac:dyDescent="0.25">
      <c r="A20" s="263" t="s">
        <v>11</v>
      </c>
      <c r="B20" s="264"/>
      <c r="C20" s="53"/>
      <c r="D20" s="54">
        <f t="shared" ref="D20:I20" si="1">SUM(D15:D19)</f>
        <v>0</v>
      </c>
      <c r="E20" s="32">
        <f t="shared" si="1"/>
        <v>0</v>
      </c>
      <c r="F20" s="36">
        <f t="shared" si="1"/>
        <v>0</v>
      </c>
      <c r="G20" s="36">
        <f t="shared" si="1"/>
        <v>0</v>
      </c>
      <c r="H20" s="36">
        <f t="shared" si="1"/>
        <v>0</v>
      </c>
      <c r="I20" s="36">
        <f t="shared" si="1"/>
        <v>0</v>
      </c>
    </row>
    <row r="21" spans="1:36" ht="17.100000000000001" customHeight="1" thickTop="1" thickBot="1" x14ac:dyDescent="0.25">
      <c r="A21" s="297" t="s">
        <v>30</v>
      </c>
      <c r="B21" s="298"/>
      <c r="C21" s="298"/>
      <c r="D21" s="298"/>
      <c r="E21" s="298"/>
      <c r="F21" s="298"/>
      <c r="G21" s="298"/>
      <c r="H21" s="298"/>
      <c r="I21" s="299"/>
      <c r="J21" s="156"/>
      <c r="K21" s="156"/>
      <c r="L21" s="156"/>
      <c r="M21" s="156"/>
      <c r="N21" s="156"/>
      <c r="O21" s="156"/>
      <c r="P21" s="156"/>
      <c r="Q21" s="156"/>
      <c r="R21" s="156"/>
      <c r="S21" s="156"/>
      <c r="T21" s="156"/>
      <c r="U21" s="156"/>
      <c r="V21" s="156"/>
      <c r="W21" s="156"/>
      <c r="X21" s="156"/>
      <c r="Y21" s="156"/>
      <c r="Z21" s="156"/>
      <c r="AA21" s="156"/>
      <c r="AB21" s="156"/>
      <c r="AC21" s="156"/>
      <c r="AE21" s="77"/>
      <c r="AF21" s="77"/>
      <c r="AG21" s="77"/>
      <c r="AH21" s="77"/>
      <c r="AI21" s="77"/>
      <c r="AJ21" s="77"/>
    </row>
    <row r="22" spans="1:36" ht="17.100000000000001" customHeight="1" thickTop="1" x14ac:dyDescent="0.2">
      <c r="A22" s="10"/>
      <c r="B22" s="115"/>
      <c r="C22" s="56"/>
      <c r="D22" s="10"/>
      <c r="E22" s="119"/>
      <c r="F22" s="107"/>
      <c r="G22" s="107"/>
      <c r="H22" s="107"/>
      <c r="I22" s="107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</row>
    <row r="23" spans="1:36" ht="17.100000000000001" customHeight="1" x14ac:dyDescent="0.2">
      <c r="A23" s="11"/>
      <c r="B23" s="62"/>
      <c r="C23" s="13"/>
      <c r="D23" s="11"/>
      <c r="E23" s="120"/>
      <c r="F23" s="103"/>
      <c r="G23" s="103"/>
      <c r="H23" s="103"/>
      <c r="I23" s="103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</row>
    <row r="24" spans="1:36" ht="17.100000000000001" customHeight="1" x14ac:dyDescent="0.2">
      <c r="A24" s="11"/>
      <c r="B24" s="62"/>
      <c r="C24" s="13"/>
      <c r="D24" s="11"/>
      <c r="E24" s="120"/>
      <c r="F24" s="103"/>
      <c r="G24" s="103"/>
      <c r="H24" s="103"/>
      <c r="I24" s="103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</row>
    <row r="25" spans="1:36" ht="17.100000000000001" customHeight="1" x14ac:dyDescent="0.2">
      <c r="A25" s="11"/>
      <c r="B25" s="62"/>
      <c r="C25" s="13"/>
      <c r="D25" s="11"/>
      <c r="E25" s="120"/>
      <c r="F25" s="103"/>
      <c r="G25" s="103"/>
      <c r="H25" s="103"/>
      <c r="I25" s="103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36" ht="17.100000000000001" customHeight="1" thickBot="1" x14ac:dyDescent="0.25">
      <c r="A26" s="11"/>
      <c r="B26" s="62"/>
      <c r="C26" s="13"/>
      <c r="D26" s="11"/>
      <c r="E26" s="121"/>
      <c r="F26" s="104"/>
      <c r="G26" s="104"/>
      <c r="H26" s="104"/>
      <c r="I26" s="104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</row>
    <row r="27" spans="1:36" s="77" customFormat="1" ht="17.100000000000001" customHeight="1" thickTop="1" thickBot="1" x14ac:dyDescent="0.25">
      <c r="A27" s="263" t="s">
        <v>11</v>
      </c>
      <c r="B27" s="264"/>
      <c r="C27" s="31"/>
      <c r="D27" s="32">
        <f t="shared" ref="D27:I27" si="2">SUM(D22:D26)</f>
        <v>0</v>
      </c>
      <c r="E27" s="36">
        <f t="shared" si="2"/>
        <v>0</v>
      </c>
      <c r="F27" s="36">
        <f t="shared" si="2"/>
        <v>0</v>
      </c>
      <c r="G27" s="36">
        <f t="shared" si="2"/>
        <v>0</v>
      </c>
      <c r="H27" s="36">
        <f t="shared" si="2"/>
        <v>0</v>
      </c>
      <c r="I27" s="36">
        <f t="shared" si="2"/>
        <v>0</v>
      </c>
    </row>
    <row r="28" spans="1:36" ht="17.100000000000001" customHeight="1" thickTop="1" thickBot="1" x14ac:dyDescent="0.25">
      <c r="A28" s="297" t="s">
        <v>31</v>
      </c>
      <c r="B28" s="298"/>
      <c r="C28" s="298"/>
      <c r="D28" s="298"/>
      <c r="E28" s="298"/>
      <c r="F28" s="298"/>
      <c r="G28" s="298"/>
      <c r="H28" s="298"/>
      <c r="I28" s="299"/>
      <c r="J28" s="156"/>
      <c r="K28" s="156"/>
      <c r="L28" s="156"/>
      <c r="M28" s="156"/>
      <c r="N28" s="156"/>
      <c r="O28" s="156"/>
      <c r="P28" s="156"/>
      <c r="Q28" s="156"/>
      <c r="R28" s="156"/>
      <c r="S28" s="156"/>
      <c r="T28" s="156"/>
      <c r="U28" s="156"/>
      <c r="V28" s="156"/>
      <c r="W28" s="156"/>
      <c r="X28" s="156"/>
      <c r="Y28" s="156"/>
      <c r="Z28" s="156"/>
      <c r="AA28" s="156"/>
      <c r="AB28" s="156"/>
      <c r="AC28" s="156"/>
    </row>
    <row r="29" spans="1:36" ht="17.100000000000001" customHeight="1" thickTop="1" x14ac:dyDescent="0.2">
      <c r="A29" s="39"/>
      <c r="B29" s="122"/>
      <c r="C29" s="38"/>
      <c r="D29" s="39"/>
      <c r="E29" s="123"/>
      <c r="F29" s="107"/>
      <c r="G29" s="107"/>
      <c r="H29" s="107"/>
      <c r="I29" s="107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36" ht="17.100000000000001" customHeight="1" x14ac:dyDescent="0.2">
      <c r="A30" s="11"/>
      <c r="B30" s="12"/>
      <c r="C30" s="13"/>
      <c r="D30" s="11"/>
      <c r="E30" s="120"/>
      <c r="F30" s="103"/>
      <c r="G30" s="103"/>
      <c r="H30" s="103"/>
      <c r="I30" s="103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</row>
    <row r="31" spans="1:36" ht="17.100000000000001" customHeight="1" x14ac:dyDescent="0.2">
      <c r="A31" s="11"/>
      <c r="B31" s="12"/>
      <c r="C31" s="13"/>
      <c r="D31" s="11"/>
      <c r="E31" s="120"/>
      <c r="F31" s="103"/>
      <c r="G31" s="103"/>
      <c r="H31" s="103"/>
      <c r="I31" s="103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36" ht="17.100000000000001" customHeight="1" x14ac:dyDescent="0.2">
      <c r="A32" s="11"/>
      <c r="B32" s="12"/>
      <c r="C32" s="13"/>
      <c r="D32" s="11"/>
      <c r="E32" s="120"/>
      <c r="F32" s="103"/>
      <c r="G32" s="103"/>
      <c r="H32" s="103"/>
      <c r="I32" s="103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</row>
    <row r="33" spans="1:29" ht="17.100000000000001" customHeight="1" thickBot="1" x14ac:dyDescent="0.25">
      <c r="A33" s="68"/>
      <c r="B33" s="12"/>
      <c r="C33" s="13"/>
      <c r="D33" s="11"/>
      <c r="E33" s="121"/>
      <c r="F33" s="124"/>
      <c r="G33" s="124"/>
      <c r="H33" s="124"/>
      <c r="I33" s="124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1:29" s="77" customFormat="1" ht="17.100000000000001" customHeight="1" thickTop="1" thickBot="1" x14ac:dyDescent="0.25">
      <c r="A34" s="286" t="s">
        <v>11</v>
      </c>
      <c r="B34" s="287"/>
      <c r="C34" s="81"/>
      <c r="D34" s="82">
        <f t="shared" ref="D34:I34" si="3">SUM(D29:D33)</f>
        <v>0</v>
      </c>
      <c r="E34" s="86">
        <f t="shared" si="3"/>
        <v>0</v>
      </c>
      <c r="F34" s="86">
        <f t="shared" si="3"/>
        <v>0</v>
      </c>
      <c r="G34" s="86">
        <f t="shared" si="3"/>
        <v>0</v>
      </c>
      <c r="H34" s="86">
        <f t="shared" si="3"/>
        <v>0</v>
      </c>
      <c r="I34" s="86">
        <f t="shared" si="3"/>
        <v>0</v>
      </c>
    </row>
    <row r="35" spans="1:29" ht="17.100000000000001" customHeight="1" thickTop="1" thickBot="1" x14ac:dyDescent="0.25">
      <c r="A35" s="297" t="s">
        <v>32</v>
      </c>
      <c r="B35" s="298"/>
      <c r="C35" s="298"/>
      <c r="D35" s="298"/>
      <c r="E35" s="298"/>
      <c r="F35" s="298"/>
      <c r="G35" s="298"/>
      <c r="H35" s="298"/>
      <c r="I35" s="299"/>
      <c r="J35" s="156"/>
      <c r="K35" s="156"/>
      <c r="L35" s="156"/>
      <c r="M35" s="156"/>
      <c r="N35" s="156"/>
      <c r="O35" s="156"/>
      <c r="P35" s="156"/>
      <c r="Q35" s="156"/>
      <c r="R35" s="156"/>
      <c r="S35" s="156"/>
      <c r="T35" s="156"/>
      <c r="U35" s="156"/>
      <c r="V35" s="156"/>
      <c r="W35" s="156"/>
      <c r="X35" s="156"/>
      <c r="Y35" s="156"/>
      <c r="Z35" s="156"/>
      <c r="AA35" s="156"/>
      <c r="AB35" s="156"/>
      <c r="AC35" s="156"/>
    </row>
    <row r="36" spans="1:29" ht="17.100000000000001" customHeight="1" thickTop="1" x14ac:dyDescent="0.2">
      <c r="A36" s="39"/>
      <c r="B36" s="122"/>
      <c r="C36" s="38"/>
      <c r="D36" s="39"/>
      <c r="E36" s="123"/>
      <c r="F36" s="107"/>
      <c r="G36" s="107"/>
      <c r="H36" s="107"/>
      <c r="I36" s="107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1:29" ht="17.100000000000001" customHeight="1" x14ac:dyDescent="0.2">
      <c r="A37" s="11"/>
      <c r="B37" s="12"/>
      <c r="C37" s="13"/>
      <c r="D37" s="11"/>
      <c r="E37" s="120"/>
      <c r="F37" s="103"/>
      <c r="G37" s="103"/>
      <c r="H37" s="103"/>
      <c r="I37" s="103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1:29" ht="17.100000000000001" customHeight="1" x14ac:dyDescent="0.2">
      <c r="A38" s="11"/>
      <c r="B38" s="12"/>
      <c r="C38" s="13"/>
      <c r="D38" s="11"/>
      <c r="E38" s="120"/>
      <c r="F38" s="103"/>
      <c r="G38" s="103"/>
      <c r="H38" s="103"/>
      <c r="I38" s="103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</row>
    <row r="39" spans="1:29" ht="17.100000000000001" customHeight="1" x14ac:dyDescent="0.2">
      <c r="A39" s="11"/>
      <c r="B39" s="12"/>
      <c r="C39" s="13"/>
      <c r="D39" s="11"/>
      <c r="E39" s="120"/>
      <c r="F39" s="103"/>
      <c r="G39" s="103"/>
      <c r="H39" s="103"/>
      <c r="I39" s="103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</row>
    <row r="40" spans="1:29" ht="17.100000000000001" customHeight="1" thickBot="1" x14ac:dyDescent="0.25">
      <c r="A40" s="46"/>
      <c r="B40" s="12"/>
      <c r="C40" s="13"/>
      <c r="D40" s="11"/>
      <c r="E40" s="121"/>
      <c r="F40" s="104"/>
      <c r="G40" s="104"/>
      <c r="H40" s="104"/>
      <c r="I40" s="104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</row>
    <row r="41" spans="1:29" s="77" customFormat="1" ht="17.100000000000001" customHeight="1" thickTop="1" thickBot="1" x14ac:dyDescent="0.25">
      <c r="A41" s="290" t="s">
        <v>11</v>
      </c>
      <c r="B41" s="287"/>
      <c r="C41" s="81"/>
      <c r="D41" s="82">
        <f t="shared" ref="D41:I41" si="4">SUM(D36:D40)</f>
        <v>0</v>
      </c>
      <c r="E41" s="86">
        <f t="shared" si="4"/>
        <v>0</v>
      </c>
      <c r="F41" s="86">
        <f t="shared" si="4"/>
        <v>0</v>
      </c>
      <c r="G41" s="86">
        <f t="shared" si="4"/>
        <v>0</v>
      </c>
      <c r="H41" s="86">
        <f t="shared" si="4"/>
        <v>0</v>
      </c>
      <c r="I41" s="86">
        <f t="shared" si="4"/>
        <v>0</v>
      </c>
    </row>
    <row r="42" spans="1:29" s="77" customFormat="1" ht="17.100000000000001" customHeight="1" thickTop="1" thickBot="1" x14ac:dyDescent="0.25">
      <c r="A42" s="297" t="s">
        <v>33</v>
      </c>
      <c r="B42" s="298"/>
      <c r="C42" s="298"/>
      <c r="D42" s="298"/>
      <c r="E42" s="298"/>
      <c r="F42" s="298"/>
      <c r="G42" s="298"/>
      <c r="H42" s="298"/>
      <c r="I42" s="299"/>
      <c r="J42" s="156"/>
      <c r="K42" s="156"/>
      <c r="L42" s="156"/>
      <c r="M42" s="156"/>
      <c r="N42" s="156"/>
      <c r="O42" s="156"/>
      <c r="P42" s="156"/>
      <c r="Q42" s="156"/>
      <c r="R42" s="156"/>
      <c r="S42" s="156"/>
      <c r="T42" s="156"/>
      <c r="U42" s="156"/>
      <c r="V42" s="156"/>
      <c r="W42" s="156"/>
      <c r="X42" s="156"/>
      <c r="Y42" s="156"/>
      <c r="Z42" s="156"/>
      <c r="AA42" s="156"/>
      <c r="AB42" s="156"/>
      <c r="AC42" s="156"/>
    </row>
    <row r="43" spans="1:29" ht="17.100000000000001" customHeight="1" thickTop="1" x14ac:dyDescent="0.2">
      <c r="A43" s="39"/>
      <c r="B43" s="122"/>
      <c r="C43" s="38"/>
      <c r="D43" s="39"/>
      <c r="E43" s="123"/>
      <c r="F43" s="107"/>
      <c r="G43" s="107"/>
      <c r="H43" s="107"/>
      <c r="I43" s="107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</row>
    <row r="44" spans="1:29" ht="17.100000000000001" customHeight="1" x14ac:dyDescent="0.2">
      <c r="A44" s="11"/>
      <c r="B44" s="12"/>
      <c r="C44" s="13"/>
      <c r="D44" s="11"/>
      <c r="E44" s="120"/>
      <c r="F44" s="103"/>
      <c r="G44" s="103"/>
      <c r="H44" s="103"/>
      <c r="I44" s="103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</row>
    <row r="45" spans="1:29" ht="17.100000000000001" customHeight="1" x14ac:dyDescent="0.2">
      <c r="A45" s="11"/>
      <c r="B45" s="12"/>
      <c r="C45" s="13"/>
      <c r="D45" s="11"/>
      <c r="E45" s="120"/>
      <c r="F45" s="103"/>
      <c r="G45" s="103"/>
      <c r="H45" s="103"/>
      <c r="I45" s="103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</row>
    <row r="46" spans="1:29" ht="17.100000000000001" customHeight="1" x14ac:dyDescent="0.2">
      <c r="A46" s="11"/>
      <c r="B46" s="12"/>
      <c r="C46" s="13"/>
      <c r="D46" s="11"/>
      <c r="E46" s="120"/>
      <c r="F46" s="103"/>
      <c r="G46" s="103"/>
      <c r="H46" s="103"/>
      <c r="I46" s="103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</row>
    <row r="47" spans="1:29" ht="17.100000000000001" customHeight="1" thickBot="1" x14ac:dyDescent="0.25">
      <c r="A47" s="24"/>
      <c r="B47" s="22"/>
      <c r="C47" s="23"/>
      <c r="D47" s="24"/>
      <c r="E47" s="121"/>
      <c r="F47" s="104"/>
      <c r="G47" s="104"/>
      <c r="H47" s="104"/>
      <c r="I47" s="104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</row>
    <row r="48" spans="1:29" s="77" customFormat="1" ht="17.100000000000001" customHeight="1" thickTop="1" thickBot="1" x14ac:dyDescent="0.25">
      <c r="A48" s="263" t="s">
        <v>11</v>
      </c>
      <c r="B48" s="264"/>
      <c r="C48" s="31"/>
      <c r="D48" s="32">
        <f t="shared" ref="D48:I48" si="5">SUM(D43:D47)</f>
        <v>0</v>
      </c>
      <c r="E48" s="36">
        <f t="shared" si="5"/>
        <v>0</v>
      </c>
      <c r="F48" s="36">
        <f t="shared" si="5"/>
        <v>0</v>
      </c>
      <c r="G48" s="36">
        <f t="shared" si="5"/>
        <v>0</v>
      </c>
      <c r="H48" s="36">
        <f t="shared" si="5"/>
        <v>0</v>
      </c>
      <c r="I48" s="36">
        <f t="shared" si="5"/>
        <v>0</v>
      </c>
    </row>
    <row r="49" spans="1:29" ht="17.100000000000001" customHeight="1" thickTop="1" x14ac:dyDescent="0.2">
      <c r="A49" s="309" t="s">
        <v>37</v>
      </c>
      <c r="B49" s="310"/>
      <c r="C49" s="310"/>
      <c r="D49" s="310"/>
      <c r="E49" s="310"/>
      <c r="F49" s="310"/>
      <c r="G49" s="310"/>
      <c r="H49" s="310"/>
      <c r="I49" s="311"/>
      <c r="J49" s="156"/>
      <c r="K49" s="156"/>
      <c r="L49" s="156"/>
      <c r="M49" s="156"/>
      <c r="N49" s="156"/>
      <c r="O49" s="156"/>
      <c r="P49" s="156"/>
      <c r="Q49" s="156"/>
      <c r="R49" s="156"/>
      <c r="S49" s="156"/>
      <c r="T49" s="156"/>
      <c r="U49" s="156"/>
      <c r="V49" s="156"/>
      <c r="W49" s="156"/>
      <c r="X49" s="156"/>
      <c r="Y49" s="156"/>
      <c r="Z49" s="156"/>
      <c r="AA49" s="156"/>
      <c r="AB49" s="156"/>
      <c r="AC49" s="156"/>
    </row>
    <row r="50" spans="1:29" ht="17.100000000000001" customHeight="1" thickBot="1" x14ac:dyDescent="0.25">
      <c r="A50" s="312" t="s">
        <v>35</v>
      </c>
      <c r="B50" s="313"/>
      <c r="C50" s="313"/>
      <c r="D50" s="313"/>
      <c r="E50" s="313"/>
      <c r="F50" s="313"/>
      <c r="G50" s="313"/>
      <c r="H50" s="313"/>
      <c r="I50" s="314"/>
      <c r="J50" s="156"/>
      <c r="K50" s="156"/>
      <c r="L50" s="156"/>
      <c r="M50" s="156"/>
      <c r="N50" s="156"/>
      <c r="O50" s="156"/>
      <c r="P50" s="156"/>
      <c r="Q50" s="156"/>
      <c r="R50" s="156"/>
      <c r="S50" s="156"/>
      <c r="T50" s="156"/>
      <c r="U50" s="156"/>
      <c r="V50" s="156"/>
      <c r="W50" s="156"/>
      <c r="X50" s="156"/>
      <c r="Y50" s="156"/>
      <c r="Z50" s="156"/>
      <c r="AA50" s="156"/>
      <c r="AB50" s="156"/>
      <c r="AC50" s="156"/>
    </row>
    <row r="51" spans="1:29" ht="17.100000000000001" customHeight="1" thickTop="1" x14ac:dyDescent="0.2">
      <c r="A51" s="10"/>
      <c r="B51" s="89"/>
      <c r="C51" s="56"/>
      <c r="D51" s="10"/>
      <c r="E51" s="119"/>
      <c r="F51" s="107"/>
      <c r="G51" s="107"/>
      <c r="H51" s="107"/>
      <c r="I51" s="107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</row>
    <row r="52" spans="1:29" ht="17.100000000000001" customHeight="1" x14ac:dyDescent="0.2">
      <c r="A52" s="11"/>
      <c r="B52" s="12"/>
      <c r="C52" s="13"/>
      <c r="D52" s="11"/>
      <c r="E52" s="120"/>
      <c r="F52" s="103"/>
      <c r="G52" s="103"/>
      <c r="H52" s="103"/>
      <c r="I52" s="103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</row>
    <row r="53" spans="1:29" ht="17.100000000000001" customHeight="1" x14ac:dyDescent="0.2">
      <c r="A53" s="11"/>
      <c r="B53" s="12"/>
      <c r="C53" s="13"/>
      <c r="D53" s="11"/>
      <c r="E53" s="120"/>
      <c r="F53" s="103"/>
      <c r="G53" s="103"/>
      <c r="H53" s="103"/>
      <c r="I53" s="103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</row>
    <row r="54" spans="1:29" ht="17.100000000000001" customHeight="1" x14ac:dyDescent="0.2">
      <c r="A54" s="11"/>
      <c r="B54" s="12"/>
      <c r="C54" s="13"/>
      <c r="D54" s="11"/>
      <c r="E54" s="120"/>
      <c r="F54" s="103"/>
      <c r="G54" s="103"/>
      <c r="H54" s="103"/>
      <c r="I54" s="103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</row>
    <row r="55" spans="1:29" ht="17.100000000000001" customHeight="1" thickBot="1" x14ac:dyDescent="0.25">
      <c r="A55" s="46"/>
      <c r="B55" s="12"/>
      <c r="C55" s="13"/>
      <c r="D55" s="11"/>
      <c r="E55" s="121"/>
      <c r="F55" s="104"/>
      <c r="G55" s="104"/>
      <c r="H55" s="104"/>
      <c r="I55" s="104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</row>
    <row r="56" spans="1:29" s="77" customFormat="1" ht="17.100000000000001" customHeight="1" thickTop="1" thickBot="1" x14ac:dyDescent="0.25">
      <c r="A56" s="296" t="s">
        <v>11</v>
      </c>
      <c r="B56" s="264"/>
      <c r="C56" s="31"/>
      <c r="D56" s="32">
        <f t="shared" ref="D56:I56" si="6">SUM(D51:D55)</f>
        <v>0</v>
      </c>
      <c r="E56" s="36">
        <f t="shared" si="6"/>
        <v>0</v>
      </c>
      <c r="F56" s="36">
        <f t="shared" si="6"/>
        <v>0</v>
      </c>
      <c r="G56" s="36">
        <f t="shared" si="6"/>
        <v>0</v>
      </c>
      <c r="H56" s="36">
        <f t="shared" si="6"/>
        <v>0</v>
      </c>
      <c r="I56" s="36">
        <f t="shared" si="6"/>
        <v>0</v>
      </c>
    </row>
    <row r="57" spans="1:29" ht="17.100000000000001" customHeight="1" thickTop="1" thickBot="1" x14ac:dyDescent="0.25">
      <c r="A57" s="297" t="s">
        <v>36</v>
      </c>
      <c r="B57" s="298"/>
      <c r="C57" s="298"/>
      <c r="D57" s="298"/>
      <c r="E57" s="298"/>
      <c r="F57" s="298"/>
      <c r="G57" s="298"/>
      <c r="H57" s="298"/>
      <c r="I57" s="299"/>
      <c r="J57" s="156"/>
      <c r="K57" s="156"/>
      <c r="L57" s="156"/>
      <c r="M57" s="156"/>
      <c r="N57" s="156"/>
      <c r="O57" s="156"/>
      <c r="P57" s="156"/>
      <c r="Q57" s="156"/>
      <c r="R57" s="156"/>
      <c r="S57" s="156"/>
      <c r="T57" s="156"/>
      <c r="U57" s="156"/>
      <c r="V57" s="156"/>
      <c r="W57" s="156"/>
      <c r="X57" s="156"/>
      <c r="Y57" s="156"/>
      <c r="Z57" s="156"/>
      <c r="AA57" s="156"/>
      <c r="AB57" s="156"/>
      <c r="AC57" s="156"/>
    </row>
    <row r="58" spans="1:29" ht="17.100000000000001" customHeight="1" thickTop="1" x14ac:dyDescent="0.2">
      <c r="A58" s="10"/>
      <c r="B58" s="89"/>
      <c r="C58" s="56"/>
      <c r="D58" s="10"/>
      <c r="E58" s="119"/>
      <c r="F58" s="107"/>
      <c r="G58" s="107"/>
      <c r="H58" s="107"/>
      <c r="I58" s="107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</row>
    <row r="59" spans="1:29" ht="17.100000000000001" customHeight="1" x14ac:dyDescent="0.2">
      <c r="A59" s="11"/>
      <c r="B59" s="12"/>
      <c r="C59" s="13"/>
      <c r="D59" s="11"/>
      <c r="E59" s="120"/>
      <c r="F59" s="103"/>
      <c r="G59" s="103"/>
      <c r="H59" s="103"/>
      <c r="I59" s="103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</row>
    <row r="60" spans="1:29" ht="17.100000000000001" customHeight="1" x14ac:dyDescent="0.2">
      <c r="A60" s="11"/>
      <c r="B60" s="12"/>
      <c r="C60" s="13"/>
      <c r="D60" s="11"/>
      <c r="E60" s="120"/>
      <c r="F60" s="103"/>
      <c r="G60" s="103"/>
      <c r="H60" s="103"/>
      <c r="I60" s="103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</row>
    <row r="61" spans="1:29" ht="17.100000000000001" customHeight="1" x14ac:dyDescent="0.2">
      <c r="A61" s="11"/>
      <c r="B61" s="12"/>
      <c r="C61" s="13"/>
      <c r="D61" s="11"/>
      <c r="E61" s="120"/>
      <c r="F61" s="103"/>
      <c r="G61" s="103"/>
      <c r="H61" s="103"/>
      <c r="I61" s="103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</row>
    <row r="62" spans="1:29" ht="17.100000000000001" customHeight="1" thickBot="1" x14ac:dyDescent="0.25">
      <c r="A62" s="46"/>
      <c r="B62" s="12"/>
      <c r="C62" s="13"/>
      <c r="D62" s="11"/>
      <c r="E62" s="121"/>
      <c r="F62" s="104"/>
      <c r="G62" s="104"/>
      <c r="H62" s="104"/>
      <c r="I62" s="104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</row>
    <row r="63" spans="1:29" s="77" customFormat="1" ht="17.100000000000001" customHeight="1" thickTop="1" thickBot="1" x14ac:dyDescent="0.25">
      <c r="A63" s="296" t="s">
        <v>11</v>
      </c>
      <c r="B63" s="264"/>
      <c r="C63" s="31"/>
      <c r="D63" s="32">
        <f t="shared" ref="D63:I63" si="7">SUM(D58:D62)</f>
        <v>0</v>
      </c>
      <c r="E63" s="36">
        <f t="shared" si="7"/>
        <v>0</v>
      </c>
      <c r="F63" s="36">
        <f t="shared" si="7"/>
        <v>0</v>
      </c>
      <c r="G63" s="36">
        <f t="shared" si="7"/>
        <v>0</v>
      </c>
      <c r="H63" s="36">
        <f t="shared" si="7"/>
        <v>0</v>
      </c>
      <c r="I63" s="36">
        <f t="shared" si="7"/>
        <v>0</v>
      </c>
    </row>
    <row r="64" spans="1:29" ht="17.100000000000001" customHeight="1" thickTop="1" x14ac:dyDescent="0.2">
      <c r="A64" s="309" t="s">
        <v>38</v>
      </c>
      <c r="B64" s="310"/>
      <c r="C64" s="310"/>
      <c r="D64" s="310"/>
      <c r="E64" s="310"/>
      <c r="F64" s="310"/>
      <c r="G64" s="310"/>
      <c r="H64" s="310"/>
      <c r="I64" s="311"/>
      <c r="J64" s="156"/>
      <c r="K64" s="156"/>
      <c r="L64" s="156"/>
      <c r="M64" s="156"/>
      <c r="N64" s="156"/>
      <c r="O64" s="156"/>
      <c r="P64" s="156"/>
      <c r="Q64" s="156"/>
      <c r="R64" s="156"/>
      <c r="S64" s="156"/>
      <c r="T64" s="156"/>
      <c r="U64" s="156"/>
      <c r="V64" s="156"/>
      <c r="W64" s="156"/>
      <c r="X64" s="156"/>
      <c r="Y64" s="156"/>
      <c r="Z64" s="156"/>
      <c r="AA64" s="156"/>
      <c r="AB64" s="156"/>
      <c r="AC64" s="156"/>
    </row>
    <row r="65" spans="1:29" ht="17.100000000000001" customHeight="1" thickBot="1" x14ac:dyDescent="0.25">
      <c r="A65" s="312" t="s">
        <v>35</v>
      </c>
      <c r="B65" s="313"/>
      <c r="C65" s="313"/>
      <c r="D65" s="313"/>
      <c r="E65" s="313"/>
      <c r="F65" s="313"/>
      <c r="G65" s="313"/>
      <c r="H65" s="313"/>
      <c r="I65" s="314"/>
      <c r="J65" s="156"/>
      <c r="K65" s="156"/>
      <c r="L65" s="156"/>
      <c r="M65" s="156"/>
      <c r="N65" s="156"/>
      <c r="O65" s="156"/>
      <c r="P65" s="156"/>
      <c r="Q65" s="156"/>
      <c r="R65" s="156"/>
      <c r="S65" s="156"/>
      <c r="T65" s="156"/>
      <c r="U65" s="156"/>
      <c r="V65" s="156"/>
      <c r="W65" s="156"/>
      <c r="X65" s="156"/>
      <c r="Y65" s="156"/>
      <c r="Z65" s="156"/>
      <c r="AA65" s="156"/>
      <c r="AB65" s="156"/>
      <c r="AC65" s="156"/>
    </row>
    <row r="66" spans="1:29" ht="17.100000000000001" customHeight="1" thickTop="1" x14ac:dyDescent="0.2">
      <c r="A66" s="39"/>
      <c r="B66" s="122"/>
      <c r="C66" s="38"/>
      <c r="D66" s="39"/>
      <c r="E66" s="123"/>
      <c r="F66" s="107"/>
      <c r="G66" s="107"/>
      <c r="H66" s="107"/>
      <c r="I66" s="107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</row>
    <row r="67" spans="1:29" ht="17.100000000000001" customHeight="1" x14ac:dyDescent="0.2">
      <c r="A67" s="11"/>
      <c r="B67" s="12"/>
      <c r="C67" s="13"/>
      <c r="D67" s="11"/>
      <c r="E67" s="120"/>
      <c r="F67" s="103"/>
      <c r="G67" s="103"/>
      <c r="H67" s="103"/>
      <c r="I67" s="103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</row>
    <row r="68" spans="1:29" ht="17.100000000000001" customHeight="1" x14ac:dyDescent="0.2">
      <c r="A68" s="11"/>
      <c r="B68" s="12"/>
      <c r="C68" s="13"/>
      <c r="D68" s="11"/>
      <c r="E68" s="120"/>
      <c r="F68" s="103"/>
      <c r="G68" s="103"/>
      <c r="H68" s="103"/>
      <c r="I68" s="103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</row>
    <row r="69" spans="1:29" ht="17.100000000000001" customHeight="1" x14ac:dyDescent="0.2">
      <c r="A69" s="11"/>
      <c r="B69" s="12"/>
      <c r="C69" s="13"/>
      <c r="D69" s="11"/>
      <c r="E69" s="120"/>
      <c r="F69" s="103"/>
      <c r="G69" s="103"/>
      <c r="H69" s="103"/>
      <c r="I69" s="103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</row>
    <row r="70" spans="1:29" ht="17.100000000000001" customHeight="1" thickBot="1" x14ac:dyDescent="0.25">
      <c r="A70" s="46"/>
      <c r="B70" s="12"/>
      <c r="C70" s="13"/>
      <c r="D70" s="11"/>
      <c r="E70" s="121"/>
      <c r="F70" s="104"/>
      <c r="G70" s="104"/>
      <c r="H70" s="104"/>
      <c r="I70" s="104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</row>
    <row r="71" spans="1:29" s="77" customFormat="1" ht="17.100000000000001" customHeight="1" thickTop="1" thickBot="1" x14ac:dyDescent="0.25">
      <c r="A71" s="296" t="s">
        <v>11</v>
      </c>
      <c r="B71" s="264"/>
      <c r="C71" s="31"/>
      <c r="D71" s="32">
        <f t="shared" ref="D71:I71" si="8">SUM(D66:D70)</f>
        <v>0</v>
      </c>
      <c r="E71" s="36">
        <f t="shared" si="8"/>
        <v>0</v>
      </c>
      <c r="F71" s="36">
        <f t="shared" si="8"/>
        <v>0</v>
      </c>
      <c r="G71" s="36">
        <f t="shared" si="8"/>
        <v>0</v>
      </c>
      <c r="H71" s="36">
        <f t="shared" si="8"/>
        <v>0</v>
      </c>
      <c r="I71" s="36">
        <f t="shared" si="8"/>
        <v>0</v>
      </c>
    </row>
    <row r="72" spans="1:29" ht="17.100000000000001" customHeight="1" thickTop="1" thickBot="1" x14ac:dyDescent="0.25">
      <c r="A72" s="297" t="s">
        <v>39</v>
      </c>
      <c r="B72" s="298"/>
      <c r="C72" s="298"/>
      <c r="D72" s="298"/>
      <c r="E72" s="298"/>
      <c r="F72" s="298"/>
      <c r="G72" s="298"/>
      <c r="H72" s="298"/>
      <c r="I72" s="299"/>
      <c r="J72" s="156"/>
      <c r="K72" s="156"/>
      <c r="L72" s="156"/>
      <c r="M72" s="156"/>
      <c r="N72" s="156"/>
      <c r="O72" s="156"/>
      <c r="P72" s="156"/>
      <c r="Q72" s="156"/>
      <c r="R72" s="156"/>
      <c r="S72" s="156"/>
      <c r="T72" s="156"/>
      <c r="U72" s="156"/>
      <c r="V72" s="156"/>
      <c r="W72" s="156"/>
      <c r="X72" s="156"/>
      <c r="Y72" s="156"/>
      <c r="Z72" s="156"/>
      <c r="AA72" s="156"/>
      <c r="AB72" s="156"/>
      <c r="AC72" s="156"/>
    </row>
    <row r="73" spans="1:29" ht="17.100000000000001" customHeight="1" thickTop="1" x14ac:dyDescent="0.2">
      <c r="A73" s="39"/>
      <c r="B73" s="122"/>
      <c r="C73" s="38"/>
      <c r="D73" s="39"/>
      <c r="E73" s="123"/>
      <c r="F73" s="107"/>
      <c r="G73" s="107"/>
      <c r="H73" s="107"/>
      <c r="I73" s="107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</row>
    <row r="74" spans="1:29" ht="17.100000000000001" customHeight="1" x14ac:dyDescent="0.2">
      <c r="A74" s="11"/>
      <c r="B74" s="12"/>
      <c r="C74" s="13"/>
      <c r="D74" s="11"/>
      <c r="E74" s="120"/>
      <c r="F74" s="103"/>
      <c r="G74" s="103"/>
      <c r="H74" s="103"/>
      <c r="I74" s="103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</row>
    <row r="75" spans="1:29" ht="17.100000000000001" customHeight="1" x14ac:dyDescent="0.2">
      <c r="A75" s="11"/>
      <c r="B75" s="12"/>
      <c r="C75" s="13"/>
      <c r="D75" s="11"/>
      <c r="E75" s="120"/>
      <c r="F75" s="103"/>
      <c r="G75" s="103"/>
      <c r="H75" s="103"/>
      <c r="I75" s="103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</row>
    <row r="76" spans="1:29" ht="17.100000000000001" customHeight="1" x14ac:dyDescent="0.2">
      <c r="A76" s="11"/>
      <c r="B76" s="12"/>
      <c r="C76" s="13"/>
      <c r="D76" s="11"/>
      <c r="E76" s="120"/>
      <c r="F76" s="103"/>
      <c r="G76" s="103"/>
      <c r="H76" s="103"/>
      <c r="I76" s="103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</row>
    <row r="77" spans="1:29" ht="17.100000000000001" customHeight="1" thickBot="1" x14ac:dyDescent="0.25">
      <c r="A77" s="46"/>
      <c r="B77" s="12"/>
      <c r="C77" s="13"/>
      <c r="D77" s="11"/>
      <c r="E77" s="121"/>
      <c r="F77" s="104"/>
      <c r="G77" s="104"/>
      <c r="H77" s="104"/>
      <c r="I77" s="104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</row>
    <row r="78" spans="1:29" s="77" customFormat="1" ht="17.100000000000001" customHeight="1" thickTop="1" thickBot="1" x14ac:dyDescent="0.25">
      <c r="A78" s="290" t="s">
        <v>11</v>
      </c>
      <c r="B78" s="287"/>
      <c r="C78" s="81"/>
      <c r="D78" s="82">
        <f>SUM(D73:D77)</f>
        <v>0</v>
      </c>
      <c r="E78" s="141"/>
      <c r="F78" s="142"/>
      <c r="G78" s="142"/>
      <c r="H78" s="142"/>
      <c r="I78" s="142"/>
    </row>
    <row r="79" spans="1:29" ht="17.100000000000001" customHeight="1" thickTop="1" x14ac:dyDescent="0.2">
      <c r="A79" s="309" t="s">
        <v>41</v>
      </c>
      <c r="B79" s="310"/>
      <c r="C79" s="310"/>
      <c r="D79" s="310"/>
      <c r="E79" s="310"/>
      <c r="F79" s="310"/>
      <c r="G79" s="310"/>
      <c r="H79" s="310"/>
      <c r="I79" s="311"/>
      <c r="J79" s="156"/>
      <c r="K79" s="156"/>
      <c r="L79" s="156"/>
      <c r="M79" s="156"/>
      <c r="N79" s="156"/>
      <c r="O79" s="156"/>
      <c r="P79" s="156"/>
      <c r="Q79" s="156"/>
      <c r="R79" s="156"/>
      <c r="S79" s="156"/>
      <c r="T79" s="156"/>
      <c r="U79" s="156"/>
      <c r="V79" s="156"/>
      <c r="W79" s="156"/>
      <c r="X79" s="156"/>
      <c r="Y79" s="156"/>
      <c r="Z79" s="156"/>
      <c r="AA79" s="156"/>
      <c r="AB79" s="156"/>
      <c r="AC79" s="156"/>
    </row>
    <row r="80" spans="1:29" ht="17.100000000000001" customHeight="1" thickBot="1" x14ac:dyDescent="0.25">
      <c r="A80" s="312" t="s">
        <v>40</v>
      </c>
      <c r="B80" s="313"/>
      <c r="C80" s="313"/>
      <c r="D80" s="313"/>
      <c r="E80" s="313"/>
      <c r="F80" s="313"/>
      <c r="G80" s="313"/>
      <c r="H80" s="313"/>
      <c r="I80" s="314"/>
      <c r="J80" s="156"/>
      <c r="K80" s="156"/>
      <c r="L80" s="156"/>
      <c r="M80" s="156"/>
      <c r="N80" s="156"/>
      <c r="O80" s="156"/>
      <c r="P80" s="156"/>
      <c r="Q80" s="156"/>
      <c r="R80" s="156"/>
      <c r="S80" s="156"/>
      <c r="T80" s="156"/>
      <c r="U80" s="156"/>
      <c r="V80" s="156"/>
      <c r="W80" s="156"/>
      <c r="X80" s="156"/>
      <c r="Y80" s="156"/>
      <c r="Z80" s="156"/>
      <c r="AA80" s="156"/>
      <c r="AB80" s="156"/>
      <c r="AC80" s="156"/>
    </row>
    <row r="81" spans="1:29" ht="17.100000000000001" customHeight="1" thickTop="1" x14ac:dyDescent="0.2">
      <c r="A81" s="39"/>
      <c r="B81" s="122"/>
      <c r="C81" s="38"/>
      <c r="D81" s="39"/>
      <c r="E81" s="123"/>
      <c r="F81" s="107"/>
      <c r="G81" s="107"/>
      <c r="H81" s="107"/>
      <c r="I81" s="107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</row>
    <row r="82" spans="1:29" ht="17.100000000000001" customHeight="1" x14ac:dyDescent="0.2">
      <c r="A82" s="11"/>
      <c r="B82" s="12"/>
      <c r="C82" s="13"/>
      <c r="D82" s="11"/>
      <c r="E82" s="120"/>
      <c r="F82" s="103"/>
      <c r="G82" s="103"/>
      <c r="H82" s="103"/>
      <c r="I82" s="103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</row>
    <row r="83" spans="1:29" ht="17.100000000000001" customHeight="1" x14ac:dyDescent="0.2">
      <c r="A83" s="11"/>
      <c r="B83" s="12"/>
      <c r="C83" s="13"/>
      <c r="D83" s="11"/>
      <c r="E83" s="120"/>
      <c r="F83" s="103"/>
      <c r="G83" s="103"/>
      <c r="H83" s="103"/>
      <c r="I83" s="103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</row>
    <row r="84" spans="1:29" ht="17.100000000000001" customHeight="1" x14ac:dyDescent="0.2">
      <c r="A84" s="11"/>
      <c r="B84" s="12"/>
      <c r="C84" s="13"/>
      <c r="D84" s="11"/>
      <c r="E84" s="120"/>
      <c r="F84" s="103"/>
      <c r="G84" s="103"/>
      <c r="H84" s="103"/>
      <c r="I84" s="103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</row>
    <row r="85" spans="1:29" ht="17.100000000000001" customHeight="1" thickBot="1" x14ac:dyDescent="0.25">
      <c r="A85" s="46"/>
      <c r="B85" s="12"/>
      <c r="C85" s="13"/>
      <c r="D85" s="11"/>
      <c r="E85" s="121"/>
      <c r="F85" s="104"/>
      <c r="G85" s="104"/>
      <c r="H85" s="104"/>
      <c r="I85" s="104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</row>
    <row r="86" spans="1:29" s="77" customFormat="1" ht="17.100000000000001" customHeight="1" thickTop="1" thickBot="1" x14ac:dyDescent="0.25">
      <c r="A86" s="87" t="s">
        <v>11</v>
      </c>
      <c r="B86" s="88"/>
      <c r="C86" s="31"/>
      <c r="D86" s="32">
        <f t="shared" ref="D86:I86" si="9">SUM(D81:D85)</f>
        <v>0</v>
      </c>
      <c r="E86" s="36">
        <f t="shared" si="9"/>
        <v>0</v>
      </c>
      <c r="F86" s="36">
        <f t="shared" si="9"/>
        <v>0</v>
      </c>
      <c r="G86" s="36">
        <f t="shared" si="9"/>
        <v>0</v>
      </c>
      <c r="H86" s="36">
        <f t="shared" si="9"/>
        <v>0</v>
      </c>
      <c r="I86" s="36">
        <f t="shared" si="9"/>
        <v>0</v>
      </c>
    </row>
    <row r="87" spans="1:29" ht="17.100000000000001" customHeight="1" thickTop="1" thickBot="1" x14ac:dyDescent="0.25">
      <c r="A87" s="297" t="s">
        <v>36</v>
      </c>
      <c r="B87" s="298"/>
      <c r="C87" s="298"/>
      <c r="D87" s="298"/>
      <c r="E87" s="298"/>
      <c r="F87" s="298"/>
      <c r="G87" s="298"/>
      <c r="H87" s="298"/>
      <c r="I87" s="299"/>
      <c r="J87" s="156"/>
      <c r="K87" s="156"/>
      <c r="L87" s="156"/>
      <c r="M87" s="156"/>
      <c r="N87" s="156"/>
      <c r="O87" s="156"/>
      <c r="P87" s="156"/>
      <c r="Q87" s="156"/>
      <c r="R87" s="156"/>
      <c r="S87" s="156"/>
      <c r="T87" s="156"/>
      <c r="U87" s="156"/>
      <c r="V87" s="156"/>
      <c r="W87" s="156"/>
      <c r="X87" s="156"/>
      <c r="Y87" s="156"/>
      <c r="Z87" s="156"/>
      <c r="AA87" s="156"/>
      <c r="AB87" s="156"/>
      <c r="AC87" s="156"/>
    </row>
    <row r="88" spans="1:29" ht="17.100000000000001" customHeight="1" thickTop="1" x14ac:dyDescent="0.2">
      <c r="A88" s="10"/>
      <c r="B88" s="89"/>
      <c r="C88" s="56"/>
      <c r="D88" s="10"/>
      <c r="E88" s="119"/>
      <c r="F88" s="107"/>
      <c r="G88" s="107"/>
      <c r="H88" s="107"/>
      <c r="I88" s="107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</row>
    <row r="89" spans="1:29" ht="17.100000000000001" customHeight="1" x14ac:dyDescent="0.2">
      <c r="A89" s="11"/>
      <c r="B89" s="12"/>
      <c r="C89" s="13"/>
      <c r="D89" s="11"/>
      <c r="E89" s="120"/>
      <c r="F89" s="103"/>
      <c r="G89" s="103"/>
      <c r="H89" s="103"/>
      <c r="I89" s="103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</row>
    <row r="90" spans="1:29" ht="17.100000000000001" customHeight="1" x14ac:dyDescent="0.2">
      <c r="A90" s="11"/>
      <c r="B90" s="12"/>
      <c r="C90" s="13"/>
      <c r="D90" s="11"/>
      <c r="E90" s="120"/>
      <c r="F90" s="103"/>
      <c r="G90" s="103"/>
      <c r="H90" s="103"/>
      <c r="I90" s="103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</row>
    <row r="91" spans="1:29" ht="17.100000000000001" customHeight="1" x14ac:dyDescent="0.2">
      <c r="A91" s="11"/>
      <c r="B91" s="12"/>
      <c r="C91" s="13"/>
      <c r="D91" s="11"/>
      <c r="E91" s="120"/>
      <c r="F91" s="103"/>
      <c r="G91" s="103"/>
      <c r="H91" s="103"/>
      <c r="I91" s="103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</row>
    <row r="92" spans="1:29" ht="17.100000000000001" customHeight="1" thickBot="1" x14ac:dyDescent="0.25">
      <c r="A92" s="46"/>
      <c r="B92" s="12"/>
      <c r="C92" s="13"/>
      <c r="D92" s="11"/>
      <c r="E92" s="121"/>
      <c r="F92" s="104"/>
      <c r="G92" s="104"/>
      <c r="H92" s="104"/>
      <c r="I92" s="104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</row>
    <row r="93" spans="1:29" s="77" customFormat="1" ht="17.100000000000001" customHeight="1" thickTop="1" thickBot="1" x14ac:dyDescent="0.25">
      <c r="A93" s="263" t="s">
        <v>11</v>
      </c>
      <c r="B93" s="264"/>
      <c r="C93" s="31"/>
      <c r="D93" s="32">
        <f t="shared" ref="D93:I93" si="10">SUM(D88:D92)</f>
        <v>0</v>
      </c>
      <c r="E93" s="36">
        <f t="shared" si="10"/>
        <v>0</v>
      </c>
      <c r="F93" s="36">
        <f t="shared" si="10"/>
        <v>0</v>
      </c>
      <c r="G93" s="36">
        <f t="shared" si="10"/>
        <v>0</v>
      </c>
      <c r="H93" s="36">
        <f t="shared" si="10"/>
        <v>0</v>
      </c>
      <c r="I93" s="36">
        <f t="shared" si="10"/>
        <v>0</v>
      </c>
    </row>
    <row r="94" spans="1:29" ht="17.100000000000001" customHeight="1" thickTop="1" thickBot="1" x14ac:dyDescent="0.25">
      <c r="A94" s="297" t="s">
        <v>34</v>
      </c>
      <c r="B94" s="298"/>
      <c r="C94" s="298"/>
      <c r="D94" s="298"/>
      <c r="E94" s="298"/>
      <c r="F94" s="298"/>
      <c r="G94" s="298"/>
      <c r="H94" s="298"/>
      <c r="I94" s="299"/>
      <c r="J94" s="156"/>
      <c r="K94" s="156"/>
      <c r="L94" s="156"/>
      <c r="M94" s="156"/>
      <c r="N94" s="156"/>
      <c r="O94" s="156"/>
      <c r="P94" s="156"/>
      <c r="Q94" s="156"/>
      <c r="R94" s="156"/>
      <c r="S94" s="156"/>
      <c r="T94" s="156"/>
      <c r="U94" s="156"/>
      <c r="V94" s="156"/>
      <c r="W94" s="156"/>
      <c r="X94" s="156"/>
      <c r="Y94" s="156"/>
      <c r="Z94" s="156"/>
      <c r="AA94" s="156"/>
      <c r="AB94" s="156"/>
      <c r="AC94" s="156"/>
    </row>
    <row r="95" spans="1:29" ht="17.100000000000001" customHeight="1" thickTop="1" thickBot="1" x14ac:dyDescent="0.25">
      <c r="A95" s="127"/>
      <c r="B95" s="128" t="s">
        <v>19</v>
      </c>
      <c r="C95" s="129"/>
      <c r="D95" s="68"/>
      <c r="E95" s="123"/>
      <c r="F95" s="107"/>
      <c r="G95" s="107"/>
      <c r="H95" s="107"/>
      <c r="I95" s="107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</row>
    <row r="96" spans="1:29" s="71" customFormat="1" ht="17.100000000000001" customHeight="1" thickTop="1" thickBot="1" x14ac:dyDescent="0.25">
      <c r="A96" s="288" t="s">
        <v>14</v>
      </c>
      <c r="B96" s="289"/>
      <c r="C96" s="143"/>
      <c r="D96" s="138">
        <f t="shared" ref="D96:I96" si="11">D13+D20+D27+D34+D41+D48+D56+D63+D71+D78+D86+D93+D95</f>
        <v>0</v>
      </c>
      <c r="E96" s="138">
        <f t="shared" si="11"/>
        <v>0</v>
      </c>
      <c r="F96" s="138">
        <f t="shared" si="11"/>
        <v>0</v>
      </c>
      <c r="G96" s="138">
        <f t="shared" si="11"/>
        <v>0</v>
      </c>
      <c r="H96" s="138">
        <f t="shared" si="11"/>
        <v>0</v>
      </c>
      <c r="I96" s="138">
        <f t="shared" si="11"/>
        <v>0</v>
      </c>
    </row>
    <row r="97" spans="1:29" ht="17.100000000000001" customHeight="1" thickTop="1" x14ac:dyDescent="0.2">
      <c r="A97" s="266"/>
      <c r="B97" s="266"/>
      <c r="C97" s="266"/>
      <c r="D97" s="266"/>
      <c r="E97" s="266"/>
      <c r="F97" s="266"/>
      <c r="G97" s="266"/>
      <c r="H97" s="266"/>
      <c r="I97" s="266"/>
      <c r="J97" s="266"/>
      <c r="K97" s="266"/>
      <c r="L97" s="266"/>
      <c r="M97" s="154"/>
      <c r="N97" s="154"/>
      <c r="O97" s="154"/>
      <c r="P97" s="154"/>
      <c r="Q97" s="154"/>
      <c r="R97" s="154"/>
      <c r="S97" s="154"/>
      <c r="T97" s="154"/>
      <c r="U97" s="154"/>
      <c r="V97" s="154"/>
      <c r="W97" s="154"/>
      <c r="X97" s="154"/>
    </row>
    <row r="98" spans="1:29" ht="48.75" customHeight="1" x14ac:dyDescent="0.2">
      <c r="A98" s="321" t="s">
        <v>57</v>
      </c>
      <c r="B98" s="321"/>
      <c r="C98" s="321"/>
      <c r="D98" s="321"/>
      <c r="E98" s="321"/>
      <c r="F98" s="321"/>
      <c r="G98" s="321"/>
      <c r="H98" s="267">
        <f>G96</f>
        <v>0</v>
      </c>
      <c r="I98" s="267"/>
      <c r="J98" s="159"/>
      <c r="K98" s="159"/>
      <c r="L98" s="159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</row>
    <row r="99" spans="1:29" ht="31.5" customHeight="1" x14ac:dyDescent="0.2">
      <c r="A99" s="320" t="s">
        <v>47</v>
      </c>
      <c r="B99" s="320"/>
      <c r="C99" s="320"/>
      <c r="D99" s="320"/>
      <c r="E99" s="320"/>
      <c r="F99" s="320"/>
      <c r="G99" s="320"/>
      <c r="H99" s="267"/>
      <c r="I99" s="267"/>
      <c r="J99" s="159"/>
      <c r="K99" s="159"/>
      <c r="L99" s="159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</row>
    <row r="100" spans="1:29" ht="30.75" customHeight="1" x14ac:dyDescent="0.2">
      <c r="A100" s="320" t="s">
        <v>58</v>
      </c>
      <c r="B100" s="320"/>
      <c r="C100" s="320"/>
      <c r="D100" s="320"/>
      <c r="E100" s="320"/>
      <c r="F100" s="320"/>
      <c r="G100" s="320"/>
      <c r="H100" s="267" t="e">
        <f>(E96/D96)*100</f>
        <v>#DIV/0!</v>
      </c>
      <c r="I100" s="267"/>
      <c r="J100" s="159"/>
      <c r="K100" s="159"/>
      <c r="L100" s="159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</row>
    <row r="101" spans="1:29" ht="45.75" customHeight="1" x14ac:dyDescent="0.2">
      <c r="A101" s="320" t="s">
        <v>61</v>
      </c>
      <c r="B101" s="320"/>
      <c r="C101" s="320"/>
      <c r="D101" s="320"/>
      <c r="E101" s="320"/>
      <c r="F101" s="320"/>
      <c r="G101" s="320"/>
      <c r="H101" s="267" t="e">
        <f>(F96/D96)*100</f>
        <v>#DIV/0!</v>
      </c>
      <c r="I101" s="267"/>
      <c r="J101" s="159"/>
      <c r="K101" s="159"/>
      <c r="L101" s="159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</row>
    <row r="102" spans="1:29" ht="51.75" customHeight="1" x14ac:dyDescent="0.2">
      <c r="A102" s="321" t="s">
        <v>52</v>
      </c>
      <c r="B102" s="321"/>
      <c r="C102" s="321"/>
      <c r="D102" s="321"/>
      <c r="E102" s="321"/>
      <c r="F102" s="321"/>
      <c r="G102" s="321"/>
      <c r="H102" s="262" t="e">
        <f>H96*100/D96</f>
        <v>#DIV/0!</v>
      </c>
      <c r="I102" s="262"/>
      <c r="J102" s="158"/>
      <c r="K102" s="158"/>
      <c r="L102" s="158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</row>
    <row r="103" spans="1:29" ht="44.25" customHeight="1" x14ac:dyDescent="0.2">
      <c r="A103" s="321" t="s">
        <v>49</v>
      </c>
      <c r="B103" s="321"/>
      <c r="C103" s="321"/>
      <c r="D103" s="321"/>
      <c r="E103" s="321"/>
      <c r="F103" s="321"/>
      <c r="G103" s="321"/>
      <c r="H103" s="262" t="e">
        <f>I96/D96*100</f>
        <v>#DIV/0!</v>
      </c>
      <c r="I103" s="262"/>
      <c r="J103" s="158"/>
      <c r="K103" s="158"/>
      <c r="L103" s="158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</row>
    <row r="104" spans="1:29" ht="17.100000000000001" customHeight="1" x14ac:dyDescent="0.2">
      <c r="E104" s="155"/>
      <c r="Y104" s="145"/>
      <c r="Z104" s="145"/>
      <c r="AA104" s="145"/>
      <c r="AB104" s="145"/>
      <c r="AC104" s="145"/>
    </row>
    <row r="105" spans="1:29" ht="17.100000000000001" customHeight="1" x14ac:dyDescent="0.2">
      <c r="E105" s="155"/>
      <c r="Y105" s="145"/>
      <c r="Z105" s="145"/>
      <c r="AA105" s="145"/>
      <c r="AB105" s="145"/>
      <c r="AC105" s="145"/>
    </row>
    <row r="106" spans="1:29" ht="17.100000000000001" customHeight="1" x14ac:dyDescent="0.2">
      <c r="E106" s="155"/>
    </row>
    <row r="107" spans="1:29" ht="17.100000000000001" customHeight="1" x14ac:dyDescent="0.2">
      <c r="E107" s="155"/>
    </row>
    <row r="108" spans="1:29" ht="17.100000000000001" customHeight="1" x14ac:dyDescent="0.2">
      <c r="E108" s="155"/>
    </row>
    <row r="109" spans="1:29" ht="17.100000000000001" customHeight="1" x14ac:dyDescent="0.2">
      <c r="E109" s="155"/>
    </row>
    <row r="110" spans="1:29" ht="17.100000000000001" customHeight="1" x14ac:dyDescent="0.2">
      <c r="E110" s="155"/>
    </row>
    <row r="111" spans="1:29" ht="17.100000000000001" customHeight="1" x14ac:dyDescent="0.2">
      <c r="E111" s="155"/>
    </row>
    <row r="112" spans="1:29" ht="17.100000000000001" customHeight="1" x14ac:dyDescent="0.2">
      <c r="E112" s="155"/>
    </row>
    <row r="113" spans="5:5" ht="17.100000000000001" customHeight="1" x14ac:dyDescent="0.2">
      <c r="E113" s="155"/>
    </row>
    <row r="114" spans="5:5" ht="17.100000000000001" customHeight="1" x14ac:dyDescent="0.2">
      <c r="E114" s="155"/>
    </row>
    <row r="115" spans="5:5" ht="17.100000000000001" customHeight="1" x14ac:dyDescent="0.2">
      <c r="E115" s="155"/>
    </row>
    <row r="116" spans="5:5" ht="17.100000000000001" customHeight="1" x14ac:dyDescent="0.2">
      <c r="E116" s="155"/>
    </row>
    <row r="117" spans="5:5" ht="17.100000000000001" customHeight="1" x14ac:dyDescent="0.2">
      <c r="E117" s="155"/>
    </row>
    <row r="118" spans="5:5" ht="17.100000000000001" customHeight="1" x14ac:dyDescent="0.2">
      <c r="E118" s="155"/>
    </row>
    <row r="119" spans="5:5" ht="17.100000000000001" customHeight="1" x14ac:dyDescent="0.2">
      <c r="E119" s="155"/>
    </row>
    <row r="120" spans="5:5" ht="17.100000000000001" customHeight="1" x14ac:dyDescent="0.2">
      <c r="E120" s="155"/>
    </row>
    <row r="121" spans="5:5" ht="17.100000000000001" customHeight="1" x14ac:dyDescent="0.2">
      <c r="E121" s="155"/>
    </row>
    <row r="122" spans="5:5" ht="17.100000000000001" customHeight="1" x14ac:dyDescent="0.2">
      <c r="E122" s="155"/>
    </row>
    <row r="123" spans="5:5" ht="17.100000000000001" customHeight="1" x14ac:dyDescent="0.2">
      <c r="E123" s="155"/>
    </row>
    <row r="124" spans="5:5" ht="17.100000000000001" customHeight="1" x14ac:dyDescent="0.2">
      <c r="E124" s="155"/>
    </row>
    <row r="125" spans="5:5" ht="17.100000000000001" customHeight="1" x14ac:dyDescent="0.2">
      <c r="E125" s="155"/>
    </row>
    <row r="126" spans="5:5" ht="17.100000000000001" customHeight="1" x14ac:dyDescent="0.2">
      <c r="E126" s="155"/>
    </row>
    <row r="127" spans="5:5" ht="17.100000000000001" customHeight="1" x14ac:dyDescent="0.2">
      <c r="E127" s="155"/>
    </row>
    <row r="128" spans="5:5" ht="17.100000000000001" customHeight="1" x14ac:dyDescent="0.2">
      <c r="E128" s="155"/>
    </row>
    <row r="129" spans="5:5" ht="17.100000000000001" customHeight="1" x14ac:dyDescent="0.2">
      <c r="E129" s="155"/>
    </row>
    <row r="130" spans="5:5" ht="17.100000000000001" customHeight="1" x14ac:dyDescent="0.2">
      <c r="E130" s="155"/>
    </row>
    <row r="131" spans="5:5" ht="17.100000000000001" customHeight="1" x14ac:dyDescent="0.2">
      <c r="E131" s="155"/>
    </row>
    <row r="132" spans="5:5" ht="17.100000000000001" customHeight="1" x14ac:dyDescent="0.2">
      <c r="E132" s="155"/>
    </row>
    <row r="133" spans="5:5" ht="17.100000000000001" customHeight="1" x14ac:dyDescent="0.2">
      <c r="E133" s="155"/>
    </row>
    <row r="134" spans="5:5" ht="17.100000000000001" customHeight="1" x14ac:dyDescent="0.2">
      <c r="E134" s="155"/>
    </row>
    <row r="135" spans="5:5" ht="17.100000000000001" customHeight="1" x14ac:dyDescent="0.2">
      <c r="E135" s="155"/>
    </row>
    <row r="136" spans="5:5" ht="17.100000000000001" customHeight="1" x14ac:dyDescent="0.2">
      <c r="E136" s="155"/>
    </row>
    <row r="137" spans="5:5" ht="17.100000000000001" customHeight="1" x14ac:dyDescent="0.2">
      <c r="E137" s="155"/>
    </row>
    <row r="138" spans="5:5" ht="17.100000000000001" customHeight="1" x14ac:dyDescent="0.2">
      <c r="E138" s="155"/>
    </row>
    <row r="139" spans="5:5" ht="17.100000000000001" customHeight="1" x14ac:dyDescent="0.2">
      <c r="E139" s="155"/>
    </row>
    <row r="140" spans="5:5" ht="17.100000000000001" customHeight="1" x14ac:dyDescent="0.2">
      <c r="E140" s="155"/>
    </row>
    <row r="141" spans="5:5" ht="17.100000000000001" customHeight="1" x14ac:dyDescent="0.2">
      <c r="E141" s="155"/>
    </row>
    <row r="142" spans="5:5" ht="17.100000000000001" customHeight="1" x14ac:dyDescent="0.2">
      <c r="E142" s="155"/>
    </row>
    <row r="143" spans="5:5" ht="17.100000000000001" customHeight="1" x14ac:dyDescent="0.2">
      <c r="E143" s="155"/>
    </row>
    <row r="144" spans="5:5" ht="17.100000000000001" customHeight="1" x14ac:dyDescent="0.2">
      <c r="E144" s="155"/>
    </row>
    <row r="145" spans="5:5" ht="17.100000000000001" customHeight="1" x14ac:dyDescent="0.2">
      <c r="E145" s="155"/>
    </row>
    <row r="146" spans="5:5" ht="17.100000000000001" customHeight="1" x14ac:dyDescent="0.2">
      <c r="E146" s="155"/>
    </row>
    <row r="147" spans="5:5" ht="17.100000000000001" customHeight="1" x14ac:dyDescent="0.2">
      <c r="E147" s="155"/>
    </row>
    <row r="148" spans="5:5" ht="17.100000000000001" customHeight="1" x14ac:dyDescent="0.2">
      <c r="E148" s="155"/>
    </row>
    <row r="149" spans="5:5" ht="17.100000000000001" customHeight="1" x14ac:dyDescent="0.2">
      <c r="E149" s="155"/>
    </row>
    <row r="150" spans="5:5" ht="17.100000000000001" customHeight="1" x14ac:dyDescent="0.2">
      <c r="E150" s="155"/>
    </row>
    <row r="151" spans="5:5" ht="17.100000000000001" customHeight="1" x14ac:dyDescent="0.2">
      <c r="E151" s="155"/>
    </row>
    <row r="152" spans="5:5" ht="17.100000000000001" customHeight="1" x14ac:dyDescent="0.2">
      <c r="E152" s="155"/>
    </row>
    <row r="153" spans="5:5" ht="17.100000000000001" customHeight="1" x14ac:dyDescent="0.2">
      <c r="E153" s="155"/>
    </row>
    <row r="154" spans="5:5" ht="17.100000000000001" customHeight="1" x14ac:dyDescent="0.2">
      <c r="E154" s="155"/>
    </row>
    <row r="155" spans="5:5" ht="17.100000000000001" customHeight="1" x14ac:dyDescent="0.2">
      <c r="E155" s="155"/>
    </row>
    <row r="156" spans="5:5" ht="17.100000000000001" customHeight="1" x14ac:dyDescent="0.2">
      <c r="E156" s="155"/>
    </row>
    <row r="157" spans="5:5" ht="17.100000000000001" customHeight="1" x14ac:dyDescent="0.2">
      <c r="E157" s="155"/>
    </row>
    <row r="158" spans="5:5" ht="17.100000000000001" customHeight="1" x14ac:dyDescent="0.2">
      <c r="E158" s="155"/>
    </row>
    <row r="159" spans="5:5" ht="17.100000000000001" customHeight="1" x14ac:dyDescent="0.2">
      <c r="E159" s="155"/>
    </row>
    <row r="160" spans="5:5" x14ac:dyDescent="0.2">
      <c r="E160" s="155"/>
    </row>
    <row r="161" spans="5:5" x14ac:dyDescent="0.2">
      <c r="E161" s="155"/>
    </row>
    <row r="162" spans="5:5" x14ac:dyDescent="0.2">
      <c r="E162" s="155"/>
    </row>
    <row r="163" spans="5:5" x14ac:dyDescent="0.2">
      <c r="E163" s="155"/>
    </row>
    <row r="164" spans="5:5" x14ac:dyDescent="0.2">
      <c r="E164" s="155"/>
    </row>
    <row r="165" spans="5:5" x14ac:dyDescent="0.2">
      <c r="E165" s="155"/>
    </row>
    <row r="166" spans="5:5" x14ac:dyDescent="0.2">
      <c r="E166" s="155"/>
    </row>
    <row r="167" spans="5:5" x14ac:dyDescent="0.2">
      <c r="E167" s="155"/>
    </row>
    <row r="168" spans="5:5" x14ac:dyDescent="0.2">
      <c r="E168" s="155"/>
    </row>
    <row r="169" spans="5:5" x14ac:dyDescent="0.2">
      <c r="E169" s="155"/>
    </row>
    <row r="170" spans="5:5" x14ac:dyDescent="0.2">
      <c r="E170" s="155"/>
    </row>
    <row r="171" spans="5:5" x14ac:dyDescent="0.2">
      <c r="E171" s="155"/>
    </row>
    <row r="172" spans="5:5" x14ac:dyDescent="0.2">
      <c r="E172" s="155"/>
    </row>
    <row r="173" spans="5:5" x14ac:dyDescent="0.2">
      <c r="E173" s="155"/>
    </row>
    <row r="174" spans="5:5" x14ac:dyDescent="0.2">
      <c r="E174" s="155"/>
    </row>
    <row r="175" spans="5:5" x14ac:dyDescent="0.2">
      <c r="E175" s="155"/>
    </row>
    <row r="176" spans="5:5" x14ac:dyDescent="0.2">
      <c r="E176" s="155"/>
    </row>
    <row r="177" spans="5:5" x14ac:dyDescent="0.2">
      <c r="E177" s="155"/>
    </row>
    <row r="178" spans="5:5" x14ac:dyDescent="0.2">
      <c r="E178" s="155"/>
    </row>
    <row r="179" spans="5:5" x14ac:dyDescent="0.2">
      <c r="E179" s="155"/>
    </row>
    <row r="180" spans="5:5" x14ac:dyDescent="0.2">
      <c r="E180" s="155"/>
    </row>
    <row r="181" spans="5:5" x14ac:dyDescent="0.2">
      <c r="E181" s="155"/>
    </row>
    <row r="182" spans="5:5" x14ac:dyDescent="0.2">
      <c r="E182" s="155"/>
    </row>
    <row r="183" spans="5:5" x14ac:dyDescent="0.2">
      <c r="E183" s="155"/>
    </row>
    <row r="184" spans="5:5" x14ac:dyDescent="0.2">
      <c r="E184" s="155"/>
    </row>
    <row r="185" spans="5:5" x14ac:dyDescent="0.2">
      <c r="E185" s="155"/>
    </row>
    <row r="186" spans="5:5" x14ac:dyDescent="0.2">
      <c r="E186" s="155"/>
    </row>
    <row r="187" spans="5:5" x14ac:dyDescent="0.2">
      <c r="E187" s="155"/>
    </row>
    <row r="188" spans="5:5" x14ac:dyDescent="0.2">
      <c r="E188" s="155"/>
    </row>
    <row r="189" spans="5:5" x14ac:dyDescent="0.2">
      <c r="E189" s="155"/>
    </row>
    <row r="190" spans="5:5" x14ac:dyDescent="0.2">
      <c r="E190" s="155"/>
    </row>
    <row r="191" spans="5:5" x14ac:dyDescent="0.2">
      <c r="E191" s="155"/>
    </row>
    <row r="192" spans="5:5" x14ac:dyDescent="0.2">
      <c r="E192" s="155"/>
    </row>
    <row r="193" spans="5:5" x14ac:dyDescent="0.2">
      <c r="E193" s="155"/>
    </row>
    <row r="194" spans="5:5" x14ac:dyDescent="0.2">
      <c r="E194" s="155"/>
    </row>
    <row r="195" spans="5:5" x14ac:dyDescent="0.2">
      <c r="E195" s="155"/>
    </row>
    <row r="196" spans="5:5" x14ac:dyDescent="0.2">
      <c r="E196" s="155"/>
    </row>
    <row r="197" spans="5:5" x14ac:dyDescent="0.2">
      <c r="E197" s="155"/>
    </row>
    <row r="198" spans="5:5" x14ac:dyDescent="0.2">
      <c r="E198" s="155"/>
    </row>
    <row r="199" spans="5:5" x14ac:dyDescent="0.2">
      <c r="E199" s="155"/>
    </row>
    <row r="200" spans="5:5" x14ac:dyDescent="0.2">
      <c r="E200" s="155"/>
    </row>
    <row r="201" spans="5:5" x14ac:dyDescent="0.2">
      <c r="E201" s="155"/>
    </row>
    <row r="202" spans="5:5" x14ac:dyDescent="0.2">
      <c r="E202" s="155"/>
    </row>
    <row r="203" spans="5:5" x14ac:dyDescent="0.2">
      <c r="E203" s="155"/>
    </row>
    <row r="204" spans="5:5" x14ac:dyDescent="0.2">
      <c r="E204" s="155"/>
    </row>
    <row r="205" spans="5:5" x14ac:dyDescent="0.2">
      <c r="E205" s="155"/>
    </row>
    <row r="206" spans="5:5" x14ac:dyDescent="0.2">
      <c r="E206" s="155"/>
    </row>
    <row r="207" spans="5:5" x14ac:dyDescent="0.2">
      <c r="E207" s="155"/>
    </row>
    <row r="208" spans="5:5" x14ac:dyDescent="0.2">
      <c r="E208" s="155"/>
    </row>
    <row r="209" spans="5:5" x14ac:dyDescent="0.2">
      <c r="E209" s="155"/>
    </row>
    <row r="210" spans="5:5" x14ac:dyDescent="0.2">
      <c r="E210" s="155"/>
    </row>
    <row r="211" spans="5:5" x14ac:dyDescent="0.2">
      <c r="E211" s="155"/>
    </row>
    <row r="212" spans="5:5" x14ac:dyDescent="0.2">
      <c r="E212" s="155"/>
    </row>
    <row r="213" spans="5:5" x14ac:dyDescent="0.2">
      <c r="E213" s="155"/>
    </row>
    <row r="214" spans="5:5" x14ac:dyDescent="0.2">
      <c r="E214" s="155"/>
    </row>
    <row r="215" spans="5:5" x14ac:dyDescent="0.2">
      <c r="E215" s="155"/>
    </row>
    <row r="216" spans="5:5" x14ac:dyDescent="0.2">
      <c r="E216" s="155"/>
    </row>
    <row r="217" spans="5:5" x14ac:dyDescent="0.2">
      <c r="E217" s="155"/>
    </row>
    <row r="218" spans="5:5" x14ac:dyDescent="0.2">
      <c r="E218" s="155"/>
    </row>
    <row r="219" spans="5:5" x14ac:dyDescent="0.2">
      <c r="E219" s="155"/>
    </row>
    <row r="220" spans="5:5" x14ac:dyDescent="0.2">
      <c r="E220" s="155"/>
    </row>
    <row r="221" spans="5:5" x14ac:dyDescent="0.2">
      <c r="E221" s="155"/>
    </row>
    <row r="222" spans="5:5" x14ac:dyDescent="0.2">
      <c r="E222" s="155"/>
    </row>
    <row r="223" spans="5:5" x14ac:dyDescent="0.2">
      <c r="E223" s="155"/>
    </row>
    <row r="224" spans="5:5" x14ac:dyDescent="0.2">
      <c r="E224" s="155"/>
    </row>
    <row r="225" spans="5:5" x14ac:dyDescent="0.2">
      <c r="E225" s="155"/>
    </row>
    <row r="226" spans="5:5" x14ac:dyDescent="0.2">
      <c r="E226" s="155"/>
    </row>
    <row r="227" spans="5:5" x14ac:dyDescent="0.2">
      <c r="E227" s="155"/>
    </row>
    <row r="228" spans="5:5" x14ac:dyDescent="0.2">
      <c r="E228" s="155"/>
    </row>
    <row r="229" spans="5:5" x14ac:dyDescent="0.2">
      <c r="E229" s="155"/>
    </row>
    <row r="230" spans="5:5" x14ac:dyDescent="0.2">
      <c r="E230" s="155"/>
    </row>
    <row r="231" spans="5:5" x14ac:dyDescent="0.2">
      <c r="E231" s="155"/>
    </row>
    <row r="232" spans="5:5" x14ac:dyDescent="0.2">
      <c r="E232" s="155"/>
    </row>
    <row r="233" spans="5:5" x14ac:dyDescent="0.2">
      <c r="E233" s="155"/>
    </row>
    <row r="234" spans="5:5" x14ac:dyDescent="0.2">
      <c r="E234" s="155"/>
    </row>
    <row r="235" spans="5:5" x14ac:dyDescent="0.2">
      <c r="E235" s="155"/>
    </row>
    <row r="236" spans="5:5" x14ac:dyDescent="0.2">
      <c r="E236" s="155"/>
    </row>
    <row r="237" spans="5:5" x14ac:dyDescent="0.2">
      <c r="E237" s="155"/>
    </row>
    <row r="238" spans="5:5" x14ac:dyDescent="0.2">
      <c r="E238" s="155"/>
    </row>
    <row r="239" spans="5:5" x14ac:dyDescent="0.2">
      <c r="E239" s="155"/>
    </row>
    <row r="240" spans="5:5" x14ac:dyDescent="0.2">
      <c r="E240" s="155"/>
    </row>
    <row r="241" spans="5:5" x14ac:dyDescent="0.2">
      <c r="E241" s="155"/>
    </row>
    <row r="242" spans="5:5" x14ac:dyDescent="0.2">
      <c r="E242" s="155"/>
    </row>
    <row r="243" spans="5:5" x14ac:dyDescent="0.2">
      <c r="E243" s="155"/>
    </row>
    <row r="244" spans="5:5" x14ac:dyDescent="0.2">
      <c r="E244" s="155"/>
    </row>
    <row r="245" spans="5:5" x14ac:dyDescent="0.2">
      <c r="E245" s="155"/>
    </row>
    <row r="246" spans="5:5" x14ac:dyDescent="0.2">
      <c r="E246" s="155"/>
    </row>
    <row r="247" spans="5:5" x14ac:dyDescent="0.2">
      <c r="E247" s="155"/>
    </row>
    <row r="248" spans="5:5" x14ac:dyDescent="0.2">
      <c r="E248" s="155"/>
    </row>
    <row r="249" spans="5:5" x14ac:dyDescent="0.2">
      <c r="E249" s="155"/>
    </row>
    <row r="250" spans="5:5" x14ac:dyDescent="0.2">
      <c r="E250" s="155"/>
    </row>
    <row r="251" spans="5:5" x14ac:dyDescent="0.2">
      <c r="E251" s="155"/>
    </row>
    <row r="252" spans="5:5" x14ac:dyDescent="0.2">
      <c r="E252" s="155"/>
    </row>
    <row r="253" spans="5:5" x14ac:dyDescent="0.2">
      <c r="E253" s="155"/>
    </row>
    <row r="254" spans="5:5" x14ac:dyDescent="0.2">
      <c r="E254" s="155"/>
    </row>
    <row r="255" spans="5:5" x14ac:dyDescent="0.2">
      <c r="E255" s="155"/>
    </row>
    <row r="256" spans="5:5" x14ac:dyDescent="0.2">
      <c r="E256" s="155"/>
    </row>
    <row r="257" spans="5:5" x14ac:dyDescent="0.2">
      <c r="E257" s="155"/>
    </row>
  </sheetData>
  <mergeCells count="44">
    <mergeCell ref="A97:L97"/>
    <mergeCell ref="A48:B48"/>
    <mergeCell ref="A56:B56"/>
    <mergeCell ref="A63:B63"/>
    <mergeCell ref="A71:B71"/>
    <mergeCell ref="A78:B78"/>
    <mergeCell ref="A57:I57"/>
    <mergeCell ref="A79:I79"/>
    <mergeCell ref="A80:I80"/>
    <mergeCell ref="A87:I87"/>
    <mergeCell ref="A94:I94"/>
    <mergeCell ref="A96:B96"/>
    <mergeCell ref="E3:I4"/>
    <mergeCell ref="A13:B13"/>
    <mergeCell ref="A20:B20"/>
    <mergeCell ref="A102:G102"/>
    <mergeCell ref="A103:G103"/>
    <mergeCell ref="H99:I99"/>
    <mergeCell ref="H100:I100"/>
    <mergeCell ref="H101:I101"/>
    <mergeCell ref="H102:I102"/>
    <mergeCell ref="A72:I72"/>
    <mergeCell ref="A35:I35"/>
    <mergeCell ref="A27:B27"/>
    <mergeCell ref="A34:B34"/>
    <mergeCell ref="A41:B41"/>
    <mergeCell ref="A93:B93"/>
    <mergeCell ref="H103:I103"/>
    <mergeCell ref="A1:G1"/>
    <mergeCell ref="A2:B2"/>
    <mergeCell ref="A99:G99"/>
    <mergeCell ref="A100:G100"/>
    <mergeCell ref="A101:G101"/>
    <mergeCell ref="A42:I42"/>
    <mergeCell ref="A49:I49"/>
    <mergeCell ref="A50:I50"/>
    <mergeCell ref="A64:I64"/>
    <mergeCell ref="A65:I65"/>
    <mergeCell ref="A7:I7"/>
    <mergeCell ref="A98:G98"/>
    <mergeCell ref="H98:I98"/>
    <mergeCell ref="A14:I14"/>
    <mergeCell ref="A21:I21"/>
    <mergeCell ref="A28:I28"/>
  </mergeCells>
  <printOptions horizontalCentered="1"/>
  <pageMargins left="0.70866141732283472" right="0.70866141732283472" top="0.55118110236220474" bottom="0.35433070866141736" header="0.31496062992125984" footer="0.31496062992125984"/>
  <pageSetup paperSize="9" scale="95" orientation="landscape" r:id="rId1"/>
  <rowBreaks count="3" manualBreakCount="3">
    <brk id="20" max="8" man="1"/>
    <brk id="48" max="8" man="1"/>
    <brk id="78" max="8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7030A0"/>
  </sheetPr>
  <dimension ref="A1:AG229"/>
  <sheetViews>
    <sheetView tabSelected="1" view="pageBreakPreview" zoomScaleNormal="100" zoomScaleSheetLayoutView="100" workbookViewId="0">
      <selection activeCell="B35" sqref="B35"/>
    </sheetView>
  </sheetViews>
  <sheetFormatPr defaultRowHeight="15" x14ac:dyDescent="0.2"/>
  <cols>
    <col min="1" max="1" width="6.7109375" style="1" customWidth="1"/>
    <col min="2" max="2" width="48.42578125" style="2" customWidth="1"/>
    <col min="3" max="3" width="48.42578125" style="2" hidden="1" customWidth="1"/>
    <col min="4" max="4" width="12.42578125" style="3" customWidth="1"/>
    <col min="5" max="6" width="3.7109375" style="2" customWidth="1"/>
    <col min="7" max="7" width="10.42578125" style="2" customWidth="1"/>
    <col min="8" max="8" width="4.28515625" style="2" customWidth="1"/>
    <col min="9" max="9" width="3.7109375" style="2" customWidth="1"/>
    <col min="10" max="10" width="4.85546875" style="2" customWidth="1"/>
    <col min="11" max="11" width="5.28515625" style="2" customWidth="1"/>
    <col min="12" max="12" width="4.42578125" style="2" customWidth="1"/>
    <col min="13" max="13" width="4.7109375" style="2" customWidth="1"/>
    <col min="14" max="15" width="3.7109375" style="2" customWidth="1"/>
    <col min="16" max="16" width="4.7109375" style="2" customWidth="1"/>
    <col min="17" max="19" width="4.42578125" style="2" customWidth="1"/>
    <col min="20" max="20" width="4.5703125" style="2" customWidth="1"/>
    <col min="21" max="21" width="4.42578125" style="2" customWidth="1"/>
    <col min="22" max="22" width="6" style="2" customWidth="1"/>
    <col min="23" max="24" width="3.7109375" style="2" hidden="1" customWidth="1"/>
    <col min="25" max="25" width="4.28515625" style="2" hidden="1" customWidth="1"/>
    <col min="26" max="26" width="3.7109375" style="2" hidden="1" customWidth="1"/>
    <col min="27" max="27" width="4.5703125" style="2" customWidth="1"/>
    <col min="28" max="16384" width="9.140625" style="2"/>
  </cols>
  <sheetData>
    <row r="1" spans="1:27" x14ac:dyDescent="0.2">
      <c r="A1" s="173"/>
      <c r="B1" s="145"/>
      <c r="C1" s="145"/>
      <c r="D1" s="174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  <c r="R1" s="145"/>
      <c r="S1" s="343" t="s">
        <v>85</v>
      </c>
      <c r="T1" s="343"/>
      <c r="U1" s="343"/>
      <c r="V1" s="343"/>
      <c r="W1" s="343"/>
      <c r="X1" s="343"/>
      <c r="Y1" s="343"/>
      <c r="Z1" s="343"/>
      <c r="AA1" s="145"/>
    </row>
    <row r="2" spans="1:27" x14ac:dyDescent="0.2">
      <c r="A2" s="324" t="s">
        <v>68</v>
      </c>
      <c r="B2" s="324"/>
      <c r="C2" s="324"/>
      <c r="D2" s="324"/>
      <c r="E2" s="324"/>
      <c r="F2" s="324"/>
      <c r="G2" s="324"/>
      <c r="H2" s="324"/>
      <c r="I2" s="324"/>
      <c r="J2" s="324"/>
      <c r="K2" s="324"/>
      <c r="L2" s="324"/>
      <c r="M2" s="324"/>
      <c r="N2" s="324"/>
      <c r="O2" s="324"/>
      <c r="P2" s="324"/>
      <c r="Q2" s="324"/>
      <c r="R2" s="324"/>
      <c r="S2" s="324"/>
      <c r="T2" s="324"/>
      <c r="U2" s="324"/>
      <c r="V2" s="324"/>
      <c r="W2" s="324"/>
      <c r="X2" s="324"/>
      <c r="Y2" s="324"/>
      <c r="Z2" s="324"/>
      <c r="AA2" s="145"/>
    </row>
    <row r="3" spans="1:27" x14ac:dyDescent="0.2">
      <c r="A3" s="325" t="s">
        <v>97</v>
      </c>
      <c r="B3" s="325"/>
      <c r="C3" s="325"/>
      <c r="D3" s="325"/>
      <c r="E3" s="325"/>
      <c r="F3" s="325"/>
      <c r="G3" s="325"/>
      <c r="H3" s="325"/>
      <c r="I3" s="325"/>
      <c r="J3" s="325"/>
      <c r="K3" s="325"/>
      <c r="L3" s="325"/>
      <c r="M3" s="325"/>
      <c r="N3" s="325"/>
      <c r="O3" s="325"/>
      <c r="P3" s="325"/>
      <c r="Q3" s="325"/>
      <c r="R3" s="325"/>
      <c r="S3" s="325"/>
      <c r="T3" s="325"/>
      <c r="U3" s="325"/>
      <c r="V3" s="325"/>
      <c r="W3" s="325"/>
      <c r="X3" s="325"/>
      <c r="Y3" s="325"/>
      <c r="Z3" s="325"/>
      <c r="AA3" s="145"/>
    </row>
    <row r="4" spans="1:27" x14ac:dyDescent="0.2">
      <c r="A4" s="325" t="s">
        <v>67</v>
      </c>
      <c r="B4" s="325"/>
      <c r="C4" s="325"/>
      <c r="D4" s="325"/>
      <c r="E4" s="325"/>
      <c r="F4" s="325"/>
      <c r="G4" s="325"/>
      <c r="H4" s="325"/>
      <c r="I4" s="325"/>
      <c r="J4" s="325"/>
      <c r="K4" s="325"/>
      <c r="L4" s="325"/>
      <c r="M4" s="325"/>
      <c r="N4" s="325"/>
      <c r="O4" s="325"/>
      <c r="P4" s="325"/>
      <c r="Q4" s="325"/>
      <c r="R4" s="325"/>
      <c r="S4" s="325"/>
      <c r="T4" s="325"/>
      <c r="U4" s="325"/>
      <c r="V4" s="325"/>
      <c r="W4" s="325"/>
      <c r="X4" s="325"/>
      <c r="Y4" s="325"/>
      <c r="Z4" s="325"/>
      <c r="AA4" s="145"/>
    </row>
    <row r="5" spans="1:27" x14ac:dyDescent="0.2">
      <c r="A5" s="325" t="s">
        <v>64</v>
      </c>
      <c r="B5" s="325"/>
      <c r="C5" s="325"/>
      <c r="D5" s="325"/>
      <c r="E5" s="325"/>
      <c r="F5" s="325"/>
      <c r="G5" s="325"/>
      <c r="H5" s="325"/>
      <c r="I5" s="325"/>
      <c r="J5" s="325"/>
      <c r="K5" s="325"/>
      <c r="L5" s="325"/>
      <c r="M5" s="325"/>
      <c r="N5" s="325"/>
      <c r="O5" s="325"/>
      <c r="P5" s="325"/>
      <c r="Q5" s="325"/>
      <c r="R5" s="325"/>
      <c r="S5" s="325"/>
      <c r="T5" s="325"/>
      <c r="U5" s="325"/>
      <c r="V5" s="325"/>
      <c r="W5" s="325"/>
      <c r="X5" s="325"/>
      <c r="Y5" s="325"/>
      <c r="Z5" s="325"/>
      <c r="AA5" s="145"/>
    </row>
    <row r="6" spans="1:27" x14ac:dyDescent="0.2">
      <c r="A6" s="327" t="s">
        <v>65</v>
      </c>
      <c r="B6" s="327"/>
      <c r="C6" s="327"/>
      <c r="D6" s="327"/>
      <c r="E6" s="327"/>
      <c r="F6" s="327"/>
      <c r="G6" s="327"/>
      <c r="H6" s="327"/>
      <c r="I6" s="327"/>
      <c r="J6" s="327"/>
      <c r="K6" s="327"/>
      <c r="L6" s="327"/>
      <c r="M6" s="327"/>
      <c r="N6" s="327"/>
      <c r="O6" s="327"/>
      <c r="P6" s="327"/>
      <c r="Q6" s="327"/>
      <c r="R6" s="327"/>
      <c r="S6" s="327"/>
      <c r="T6" s="327"/>
      <c r="U6" s="327"/>
      <c r="V6" s="327"/>
      <c r="W6" s="327"/>
      <c r="X6" s="327"/>
      <c r="Y6" s="327"/>
      <c r="Z6" s="327"/>
      <c r="AA6" s="145"/>
    </row>
    <row r="7" spans="1:27" x14ac:dyDescent="0.2">
      <c r="A7" s="325" t="s">
        <v>66</v>
      </c>
      <c r="B7" s="325"/>
      <c r="C7" s="325"/>
      <c r="D7" s="325"/>
      <c r="E7" s="325"/>
      <c r="F7" s="325"/>
      <c r="G7" s="325"/>
      <c r="H7" s="325"/>
      <c r="I7" s="325"/>
      <c r="J7" s="325"/>
      <c r="K7" s="325"/>
      <c r="L7" s="325"/>
      <c r="M7" s="325"/>
      <c r="N7" s="325"/>
      <c r="O7" s="325"/>
      <c r="P7" s="325"/>
      <c r="Q7" s="325"/>
      <c r="R7" s="325"/>
      <c r="S7" s="325"/>
      <c r="T7" s="325"/>
      <c r="U7" s="325"/>
      <c r="V7" s="325"/>
      <c r="W7" s="325"/>
      <c r="X7" s="325"/>
      <c r="Y7" s="325"/>
      <c r="Z7" s="325"/>
      <c r="AA7" s="145"/>
    </row>
    <row r="8" spans="1:27" x14ac:dyDescent="0.2">
      <c r="A8" s="326" t="s">
        <v>98</v>
      </c>
      <c r="B8" s="326"/>
      <c r="C8" s="326"/>
      <c r="D8" s="326"/>
      <c r="E8" s="326"/>
      <c r="F8" s="326"/>
      <c r="G8" s="326"/>
      <c r="H8" s="326"/>
      <c r="I8" s="326"/>
      <c r="J8" s="326"/>
      <c r="K8" s="326"/>
      <c r="L8" s="326"/>
      <c r="M8" s="326"/>
      <c r="N8" s="326"/>
      <c r="O8" s="326"/>
      <c r="P8" s="326"/>
      <c r="Q8" s="326"/>
      <c r="R8" s="326"/>
      <c r="S8" s="326"/>
      <c r="T8" s="326"/>
      <c r="U8" s="326"/>
      <c r="V8" s="326"/>
      <c r="W8" s="326"/>
      <c r="X8" s="326"/>
      <c r="Y8" s="326"/>
      <c r="Z8" s="326"/>
      <c r="AA8" s="145"/>
    </row>
    <row r="9" spans="1:27" ht="15.75" thickBot="1" x14ac:dyDescent="0.25">
      <c r="A9" s="327" t="s">
        <v>63</v>
      </c>
      <c r="B9" s="327"/>
      <c r="C9" s="327"/>
      <c r="D9" s="327"/>
      <c r="E9" s="327"/>
      <c r="F9" s="327"/>
      <c r="G9" s="327"/>
      <c r="H9" s="327"/>
      <c r="I9" s="327"/>
      <c r="J9" s="327"/>
      <c r="K9" s="327"/>
      <c r="L9" s="327"/>
      <c r="M9" s="327"/>
      <c r="N9" s="327"/>
      <c r="O9" s="327"/>
      <c r="P9" s="327"/>
      <c r="Q9" s="327"/>
      <c r="R9" s="327"/>
      <c r="S9" s="327"/>
      <c r="T9" s="327"/>
      <c r="U9" s="327"/>
      <c r="V9" s="327"/>
      <c r="W9" s="327"/>
      <c r="X9" s="327"/>
      <c r="Y9" s="327"/>
      <c r="Z9" s="327"/>
      <c r="AA9" s="145"/>
    </row>
    <row r="10" spans="1:27" ht="16.5" thickTop="1" thickBot="1" x14ac:dyDescent="0.25">
      <c r="A10" s="173"/>
      <c r="B10" s="145"/>
      <c r="C10" s="145"/>
      <c r="D10" s="174"/>
      <c r="E10" s="145"/>
      <c r="F10" s="175"/>
      <c r="G10" s="328" t="s">
        <v>3</v>
      </c>
      <c r="H10" s="329"/>
      <c r="I10" s="329"/>
      <c r="J10" s="329"/>
      <c r="K10" s="329"/>
      <c r="L10" s="329"/>
      <c r="M10" s="329"/>
      <c r="N10" s="330"/>
      <c r="O10" s="334" t="s">
        <v>0</v>
      </c>
      <c r="P10" s="335"/>
      <c r="Q10" s="335"/>
      <c r="R10" s="335"/>
      <c r="S10" s="334" t="s">
        <v>1</v>
      </c>
      <c r="T10" s="335"/>
      <c r="U10" s="335"/>
      <c r="V10" s="335"/>
      <c r="W10" s="334" t="s">
        <v>2</v>
      </c>
      <c r="X10" s="335"/>
      <c r="Y10" s="335"/>
      <c r="Z10" s="335"/>
      <c r="AA10" s="145"/>
    </row>
    <row r="11" spans="1:27" ht="16.5" thickTop="1" thickBot="1" x14ac:dyDescent="0.25">
      <c r="A11" s="173"/>
      <c r="B11" s="145"/>
      <c r="C11" s="145"/>
      <c r="D11" s="174"/>
      <c r="E11" s="145"/>
      <c r="F11" s="175"/>
      <c r="G11" s="331"/>
      <c r="H11" s="332"/>
      <c r="I11" s="332"/>
      <c r="J11" s="332"/>
      <c r="K11" s="332"/>
      <c r="L11" s="332"/>
      <c r="M11" s="332"/>
      <c r="N11" s="333"/>
      <c r="O11" s="176" t="s">
        <v>4</v>
      </c>
      <c r="P11" s="176"/>
      <c r="Q11" s="176" t="s">
        <v>5</v>
      </c>
      <c r="R11" s="176"/>
      <c r="S11" s="176" t="s">
        <v>6</v>
      </c>
      <c r="T11" s="176"/>
      <c r="U11" s="176" t="s">
        <v>7</v>
      </c>
      <c r="V11" s="176"/>
      <c r="W11" s="177" t="s">
        <v>8</v>
      </c>
      <c r="X11" s="177"/>
      <c r="Y11" s="334" t="s">
        <v>9</v>
      </c>
      <c r="Z11" s="340"/>
      <c r="AA11" s="145"/>
    </row>
    <row r="12" spans="1:27" s="76" customFormat="1" ht="160.5" thickTop="1" thickBot="1" x14ac:dyDescent="0.25">
      <c r="A12" s="178" t="s">
        <v>10</v>
      </c>
      <c r="B12" s="179" t="s">
        <v>21</v>
      </c>
      <c r="C12" s="179"/>
      <c r="D12" s="180" t="s">
        <v>56</v>
      </c>
      <c r="E12" s="181" t="s">
        <v>43</v>
      </c>
      <c r="F12" s="181" t="s">
        <v>44</v>
      </c>
      <c r="G12" s="181" t="s">
        <v>11</v>
      </c>
      <c r="H12" s="182" t="s">
        <v>23</v>
      </c>
      <c r="I12" s="183" t="s">
        <v>24</v>
      </c>
      <c r="J12" s="183" t="s">
        <v>25</v>
      </c>
      <c r="K12" s="183" t="s">
        <v>26</v>
      </c>
      <c r="L12" s="183" t="s">
        <v>27</v>
      </c>
      <c r="M12" s="181" t="s">
        <v>51</v>
      </c>
      <c r="N12" s="184" t="s">
        <v>50</v>
      </c>
      <c r="O12" s="182" t="s">
        <v>12</v>
      </c>
      <c r="P12" s="185" t="s">
        <v>18</v>
      </c>
      <c r="Q12" s="182" t="s">
        <v>12</v>
      </c>
      <c r="R12" s="185" t="s">
        <v>18</v>
      </c>
      <c r="S12" s="182" t="s">
        <v>12</v>
      </c>
      <c r="T12" s="185" t="s">
        <v>18</v>
      </c>
      <c r="U12" s="182" t="s">
        <v>12</v>
      </c>
      <c r="V12" s="185" t="s">
        <v>18</v>
      </c>
      <c r="W12" s="182" t="s">
        <v>12</v>
      </c>
      <c r="X12" s="186" t="s">
        <v>18</v>
      </c>
      <c r="Y12" s="187" t="s">
        <v>12</v>
      </c>
      <c r="Z12" s="186" t="s">
        <v>18</v>
      </c>
      <c r="AA12" s="248"/>
    </row>
    <row r="13" spans="1:27" s="72" customFormat="1" ht="16.5" thickTop="1" thickBot="1" x14ac:dyDescent="0.25">
      <c r="A13" s="188">
        <v>1</v>
      </c>
      <c r="B13" s="188">
        <v>2</v>
      </c>
      <c r="C13" s="188"/>
      <c r="D13" s="188">
        <v>3</v>
      </c>
      <c r="E13" s="188">
        <v>5</v>
      </c>
      <c r="F13" s="188">
        <v>6</v>
      </c>
      <c r="G13" s="188">
        <v>7</v>
      </c>
      <c r="H13" s="188">
        <v>8</v>
      </c>
      <c r="I13" s="188">
        <v>9</v>
      </c>
      <c r="J13" s="188">
        <v>10</v>
      </c>
      <c r="K13" s="188">
        <v>11</v>
      </c>
      <c r="L13" s="188">
        <v>12</v>
      </c>
      <c r="M13" s="188">
        <v>13</v>
      </c>
      <c r="N13" s="188">
        <v>14</v>
      </c>
      <c r="O13" s="189">
        <v>15</v>
      </c>
      <c r="P13" s="190">
        <v>16</v>
      </c>
      <c r="Q13" s="189">
        <v>17</v>
      </c>
      <c r="R13" s="190">
        <v>18</v>
      </c>
      <c r="S13" s="189">
        <v>19</v>
      </c>
      <c r="T13" s="190">
        <v>20</v>
      </c>
      <c r="U13" s="189">
        <v>21</v>
      </c>
      <c r="V13" s="190">
        <v>22</v>
      </c>
      <c r="W13" s="189">
        <v>23</v>
      </c>
      <c r="X13" s="190">
        <v>24</v>
      </c>
      <c r="Y13" s="189">
        <v>25</v>
      </c>
      <c r="Z13" s="190">
        <v>26</v>
      </c>
      <c r="AA13" s="249"/>
    </row>
    <row r="14" spans="1:27" s="77" customFormat="1" ht="15.75" thickTop="1" thickBot="1" x14ac:dyDescent="0.25">
      <c r="A14" s="336" t="s">
        <v>78</v>
      </c>
      <c r="B14" s="337"/>
      <c r="C14" s="337"/>
      <c r="D14" s="337"/>
      <c r="E14" s="337"/>
      <c r="F14" s="337"/>
      <c r="G14" s="337"/>
      <c r="H14" s="337"/>
      <c r="I14" s="337"/>
      <c r="J14" s="337"/>
      <c r="K14" s="337"/>
      <c r="L14" s="337"/>
      <c r="M14" s="337"/>
      <c r="N14" s="337"/>
      <c r="O14" s="337"/>
      <c r="P14" s="337"/>
      <c r="Q14" s="337"/>
      <c r="R14" s="337"/>
      <c r="S14" s="337"/>
      <c r="T14" s="337"/>
      <c r="U14" s="337"/>
      <c r="V14" s="337"/>
      <c r="W14" s="337"/>
      <c r="X14" s="337"/>
      <c r="Y14" s="337"/>
      <c r="Z14" s="337"/>
      <c r="AA14" s="250"/>
    </row>
    <row r="15" spans="1:27" s="161" customFormat="1" ht="15.75" thickTop="1" x14ac:dyDescent="0.2">
      <c r="A15" s="191">
        <v>1</v>
      </c>
      <c r="B15" s="192" t="s">
        <v>94</v>
      </c>
      <c r="C15" s="192" t="s">
        <v>117</v>
      </c>
      <c r="D15" s="193"/>
      <c r="E15" s="194"/>
      <c r="F15" s="195" t="s">
        <v>76</v>
      </c>
      <c r="G15" s="196">
        <f t="shared" ref="G15:G20" si="0">SUM(H15:N15)</f>
        <v>30</v>
      </c>
      <c r="H15" s="197"/>
      <c r="I15" s="198"/>
      <c r="J15" s="199">
        <v>30</v>
      </c>
      <c r="K15" s="198"/>
      <c r="L15" s="198"/>
      <c r="M15" s="198"/>
      <c r="N15" s="198"/>
      <c r="O15" s="197"/>
      <c r="P15" s="200">
        <v>30</v>
      </c>
      <c r="Q15" s="197"/>
      <c r="R15" s="145"/>
      <c r="S15" s="197"/>
      <c r="T15" s="200"/>
      <c r="U15" s="197"/>
      <c r="V15" s="200"/>
      <c r="W15" s="197"/>
      <c r="X15" s="200"/>
      <c r="Y15" s="197"/>
      <c r="Z15" s="200"/>
      <c r="AA15" s="145"/>
    </row>
    <row r="16" spans="1:27" x14ac:dyDescent="0.2">
      <c r="A16" s="201">
        <v>2</v>
      </c>
      <c r="B16" s="202" t="s">
        <v>69</v>
      </c>
      <c r="C16" s="202"/>
      <c r="D16" s="163"/>
      <c r="E16" s="164"/>
      <c r="F16" s="203" t="s">
        <v>76</v>
      </c>
      <c r="G16" s="196">
        <f t="shared" si="0"/>
        <v>30</v>
      </c>
      <c r="H16" s="166"/>
      <c r="I16" s="167"/>
      <c r="J16" s="199"/>
      <c r="K16" s="167"/>
      <c r="L16" s="167"/>
      <c r="M16" s="167">
        <v>30</v>
      </c>
      <c r="N16" s="167"/>
      <c r="O16" s="166"/>
      <c r="P16" s="168">
        <v>30</v>
      </c>
      <c r="Q16" s="166"/>
      <c r="R16" s="168"/>
      <c r="S16" s="166"/>
      <c r="T16" s="168"/>
      <c r="U16" s="166"/>
      <c r="V16" s="168"/>
      <c r="W16" s="166"/>
      <c r="X16" s="168"/>
      <c r="Y16" s="166"/>
      <c r="Z16" s="168"/>
      <c r="AA16" s="145"/>
    </row>
    <row r="17" spans="1:33" x14ac:dyDescent="0.2">
      <c r="A17" s="191">
        <v>3</v>
      </c>
      <c r="B17" s="204" t="s">
        <v>70</v>
      </c>
      <c r="C17" s="204"/>
      <c r="D17" s="205"/>
      <c r="E17" s="206"/>
      <c r="F17" s="207" t="s">
        <v>75</v>
      </c>
      <c r="G17" s="196">
        <f t="shared" si="0"/>
        <v>30</v>
      </c>
      <c r="H17" s="208"/>
      <c r="I17" s="209"/>
      <c r="J17" s="167"/>
      <c r="K17" s="209"/>
      <c r="L17" s="209"/>
      <c r="M17" s="209">
        <v>30</v>
      </c>
      <c r="N17" s="209"/>
      <c r="O17" s="208"/>
      <c r="P17" s="210"/>
      <c r="Q17" s="208"/>
      <c r="R17" s="210">
        <v>30</v>
      </c>
      <c r="S17" s="208"/>
      <c r="T17" s="210"/>
      <c r="U17" s="208"/>
      <c r="V17" s="210"/>
      <c r="W17" s="208"/>
      <c r="X17" s="210"/>
      <c r="Y17" s="208"/>
      <c r="Z17" s="210"/>
      <c r="AA17" s="145"/>
    </row>
    <row r="18" spans="1:33" x14ac:dyDescent="0.2">
      <c r="A18" s="201">
        <v>4</v>
      </c>
      <c r="B18" s="204" t="s">
        <v>71</v>
      </c>
      <c r="C18" s="204"/>
      <c r="D18" s="205"/>
      <c r="E18" s="206"/>
      <c r="F18" s="207" t="s">
        <v>74</v>
      </c>
      <c r="G18" s="196">
        <f t="shared" si="0"/>
        <v>30</v>
      </c>
      <c r="H18" s="208"/>
      <c r="I18" s="209"/>
      <c r="J18" s="167"/>
      <c r="K18" s="209"/>
      <c r="L18" s="209"/>
      <c r="M18" s="209">
        <v>30</v>
      </c>
      <c r="N18" s="209"/>
      <c r="O18" s="208"/>
      <c r="P18" s="210"/>
      <c r="Q18" s="208"/>
      <c r="R18" s="210"/>
      <c r="S18" s="208"/>
      <c r="T18" s="210">
        <v>30</v>
      </c>
      <c r="U18" s="208"/>
      <c r="V18" s="210"/>
      <c r="W18" s="208"/>
      <c r="X18" s="210"/>
      <c r="Y18" s="208"/>
      <c r="Z18" s="210"/>
      <c r="AA18" s="145"/>
    </row>
    <row r="19" spans="1:33" x14ac:dyDescent="0.2">
      <c r="A19" s="191">
        <v>5</v>
      </c>
      <c r="B19" s="204" t="s">
        <v>72</v>
      </c>
      <c r="C19" s="204"/>
      <c r="D19" s="205"/>
      <c r="E19" s="206"/>
      <c r="F19" s="207" t="s">
        <v>77</v>
      </c>
      <c r="G19" s="196">
        <f t="shared" si="0"/>
        <v>30</v>
      </c>
      <c r="H19" s="208"/>
      <c r="I19" s="209"/>
      <c r="J19" s="167"/>
      <c r="K19" s="209"/>
      <c r="L19" s="209"/>
      <c r="M19" s="209">
        <v>30</v>
      </c>
      <c r="N19" s="209"/>
      <c r="O19" s="208"/>
      <c r="P19" s="210"/>
      <c r="Q19" s="208"/>
      <c r="R19" s="210"/>
      <c r="S19" s="208"/>
      <c r="T19" s="210"/>
      <c r="U19" s="208"/>
      <c r="V19" s="210">
        <v>30</v>
      </c>
      <c r="W19" s="208"/>
      <c r="X19" s="210"/>
      <c r="Y19" s="208"/>
      <c r="Z19" s="210"/>
      <c r="AA19" s="145"/>
    </row>
    <row r="20" spans="1:33" ht="15.75" thickBot="1" x14ac:dyDescent="0.25">
      <c r="A20" s="201">
        <v>6</v>
      </c>
      <c r="B20" s="204" t="s">
        <v>73</v>
      </c>
      <c r="C20" s="204" t="s">
        <v>118</v>
      </c>
      <c r="D20" s="205"/>
      <c r="E20" s="206"/>
      <c r="F20" s="207" t="s">
        <v>76</v>
      </c>
      <c r="G20" s="196">
        <f t="shared" si="0"/>
        <v>15</v>
      </c>
      <c r="H20" s="208"/>
      <c r="I20" s="209"/>
      <c r="J20" s="211"/>
      <c r="K20" s="209">
        <v>15</v>
      </c>
      <c r="L20" s="209"/>
      <c r="M20" s="209"/>
      <c r="N20" s="209"/>
      <c r="O20" s="208"/>
      <c r="P20" s="210">
        <v>15</v>
      </c>
      <c r="Q20" s="208"/>
      <c r="R20" s="210"/>
      <c r="S20" s="208"/>
      <c r="T20" s="210"/>
      <c r="U20" s="208"/>
      <c r="V20" s="210"/>
      <c r="W20" s="208"/>
      <c r="X20" s="210"/>
      <c r="Y20" s="208"/>
      <c r="Z20" s="210"/>
      <c r="AA20" s="145"/>
    </row>
    <row r="21" spans="1:33" s="77" customFormat="1" ht="16.5" thickTop="1" thickBot="1" x14ac:dyDescent="0.25">
      <c r="A21" s="322" t="s">
        <v>11</v>
      </c>
      <c r="B21" s="323"/>
      <c r="C21" s="212"/>
      <c r="D21" s="213"/>
      <c r="E21" s="214"/>
      <c r="F21" s="214"/>
      <c r="G21" s="215">
        <f t="shared" ref="G21:Z21" si="1">SUM(G15:G20)</f>
        <v>165</v>
      </c>
      <c r="H21" s="215">
        <f t="shared" si="1"/>
        <v>0</v>
      </c>
      <c r="I21" s="215">
        <f t="shared" si="1"/>
        <v>0</v>
      </c>
      <c r="J21" s="215">
        <f t="shared" si="1"/>
        <v>30</v>
      </c>
      <c r="K21" s="215">
        <f t="shared" si="1"/>
        <v>15</v>
      </c>
      <c r="L21" s="215">
        <f t="shared" si="1"/>
        <v>0</v>
      </c>
      <c r="M21" s="215">
        <f t="shared" si="1"/>
        <v>120</v>
      </c>
      <c r="N21" s="215">
        <f t="shared" si="1"/>
        <v>0</v>
      </c>
      <c r="O21" s="215">
        <f t="shared" si="1"/>
        <v>0</v>
      </c>
      <c r="P21" s="215">
        <f>SUM(P15:P20)</f>
        <v>75</v>
      </c>
      <c r="Q21" s="215">
        <f t="shared" si="1"/>
        <v>0</v>
      </c>
      <c r="R21" s="215">
        <f t="shared" si="1"/>
        <v>30</v>
      </c>
      <c r="S21" s="215">
        <f t="shared" si="1"/>
        <v>0</v>
      </c>
      <c r="T21" s="215">
        <f t="shared" si="1"/>
        <v>30</v>
      </c>
      <c r="U21" s="215">
        <f t="shared" si="1"/>
        <v>0</v>
      </c>
      <c r="V21" s="215">
        <f t="shared" si="1"/>
        <v>30</v>
      </c>
      <c r="W21" s="215">
        <f t="shared" si="1"/>
        <v>0</v>
      </c>
      <c r="X21" s="215">
        <f t="shared" si="1"/>
        <v>0</v>
      </c>
      <c r="Y21" s="215">
        <f t="shared" si="1"/>
        <v>0</v>
      </c>
      <c r="Z21" s="215">
        <f t="shared" si="1"/>
        <v>0</v>
      </c>
      <c r="AA21" s="250"/>
    </row>
    <row r="22" spans="1:33" ht="16.5" thickTop="1" thickBot="1" x14ac:dyDescent="0.25">
      <c r="A22" s="336" t="s">
        <v>93</v>
      </c>
      <c r="B22" s="337"/>
      <c r="C22" s="337"/>
      <c r="D22" s="337"/>
      <c r="E22" s="337"/>
      <c r="F22" s="337"/>
      <c r="G22" s="337"/>
      <c r="H22" s="337"/>
      <c r="I22" s="337"/>
      <c r="J22" s="337"/>
      <c r="K22" s="337"/>
      <c r="L22" s="337"/>
      <c r="M22" s="337"/>
      <c r="N22" s="337"/>
      <c r="O22" s="337"/>
      <c r="P22" s="337"/>
      <c r="Q22" s="337"/>
      <c r="R22" s="337"/>
      <c r="S22" s="337"/>
      <c r="T22" s="337"/>
      <c r="U22" s="337"/>
      <c r="V22" s="337"/>
      <c r="W22" s="337"/>
      <c r="X22" s="337"/>
      <c r="Y22" s="337"/>
      <c r="Z22" s="337"/>
      <c r="AA22" s="145"/>
    </row>
    <row r="23" spans="1:33" ht="16.5" thickTop="1" thickBot="1" x14ac:dyDescent="0.25">
      <c r="A23" s="201">
        <v>7</v>
      </c>
      <c r="B23" s="218" t="s">
        <v>99</v>
      </c>
      <c r="C23" s="218" t="s">
        <v>119</v>
      </c>
      <c r="D23" s="219"/>
      <c r="E23" s="220"/>
      <c r="F23" s="220" t="s">
        <v>74</v>
      </c>
      <c r="G23" s="221">
        <f>SUM(H23:N23)</f>
        <v>30</v>
      </c>
      <c r="H23" s="222"/>
      <c r="I23" s="223"/>
      <c r="J23" s="223">
        <v>30</v>
      </c>
      <c r="K23" s="223"/>
      <c r="L23" s="223"/>
      <c r="M23" s="223"/>
      <c r="N23" s="223"/>
      <c r="O23" s="222"/>
      <c r="Q23" s="222"/>
      <c r="R23" s="224"/>
      <c r="S23" s="222"/>
      <c r="T23" s="224">
        <v>30</v>
      </c>
      <c r="U23" s="222"/>
      <c r="V23" s="224"/>
      <c r="W23" s="222"/>
      <c r="X23" s="224"/>
      <c r="Y23" s="222"/>
      <c r="Z23" s="224"/>
      <c r="AA23" s="145"/>
    </row>
    <row r="24" spans="1:33" ht="16.5" thickTop="1" thickBot="1" x14ac:dyDescent="0.25">
      <c r="A24" s="201">
        <v>8</v>
      </c>
      <c r="B24" s="225" t="s">
        <v>79</v>
      </c>
      <c r="C24" s="225" t="s">
        <v>119</v>
      </c>
      <c r="D24" s="163"/>
      <c r="E24" s="164"/>
      <c r="F24" s="164" t="s">
        <v>76</v>
      </c>
      <c r="G24" s="221">
        <f>SUM(I24:N24)</f>
        <v>15</v>
      </c>
      <c r="I24" s="167"/>
      <c r="J24" s="166">
        <v>15</v>
      </c>
      <c r="K24" s="167"/>
      <c r="L24" s="167"/>
      <c r="M24" s="167"/>
      <c r="N24" s="167"/>
      <c r="P24" s="166">
        <v>15</v>
      </c>
      <c r="Q24" s="166"/>
      <c r="R24" s="168"/>
      <c r="S24" s="166"/>
      <c r="T24" s="168"/>
      <c r="U24" s="166"/>
      <c r="V24" s="168"/>
      <c r="W24" s="166"/>
      <c r="X24" s="168"/>
      <c r="Y24" s="166"/>
      <c r="Z24" s="168"/>
      <c r="AA24" s="145"/>
    </row>
    <row r="25" spans="1:33" ht="16.5" thickTop="1" thickBot="1" x14ac:dyDescent="0.25">
      <c r="A25" s="201">
        <v>9</v>
      </c>
      <c r="B25" s="226" t="s">
        <v>90</v>
      </c>
      <c r="C25" s="226" t="s">
        <v>115</v>
      </c>
      <c r="D25" s="163"/>
      <c r="E25" s="164"/>
      <c r="F25" s="164" t="s">
        <v>74</v>
      </c>
      <c r="G25" s="221">
        <v>15</v>
      </c>
      <c r="H25" s="166"/>
      <c r="I25" s="167"/>
      <c r="J25" s="199">
        <v>15</v>
      </c>
      <c r="K25" s="167"/>
      <c r="L25" s="167"/>
      <c r="M25" s="167"/>
      <c r="N25" s="167"/>
      <c r="O25" s="166"/>
      <c r="P25" s="168"/>
      <c r="Q25" s="166"/>
      <c r="R25" s="168">
        <v>15</v>
      </c>
      <c r="S25" s="166"/>
      <c r="T25" s="168"/>
      <c r="U25" s="166"/>
      <c r="V25" s="168"/>
      <c r="W25" s="166"/>
      <c r="X25" s="168"/>
      <c r="Y25" s="166"/>
      <c r="Z25" s="168"/>
      <c r="AA25" s="145"/>
    </row>
    <row r="26" spans="1:33" ht="16.5" thickTop="1" thickBot="1" x14ac:dyDescent="0.25">
      <c r="A26" s="201">
        <v>10</v>
      </c>
      <c r="B26" s="225" t="s">
        <v>137</v>
      </c>
      <c r="C26" s="225" t="s">
        <v>107</v>
      </c>
      <c r="D26" s="163"/>
      <c r="E26" s="164"/>
      <c r="F26" s="203" t="s">
        <v>76</v>
      </c>
      <c r="G26" s="221">
        <f t="shared" ref="G26:G29" si="2">SUM(H26:N26)</f>
        <v>30</v>
      </c>
      <c r="H26" s="166">
        <v>30</v>
      </c>
      <c r="I26" s="167"/>
      <c r="J26" s="199"/>
      <c r="K26" s="167"/>
      <c r="L26" s="167"/>
      <c r="M26" s="167"/>
      <c r="N26" s="167"/>
      <c r="O26" s="166">
        <v>30</v>
      </c>
      <c r="P26" s="168"/>
      <c r="Q26" s="166"/>
      <c r="R26" s="168"/>
      <c r="T26" s="168"/>
      <c r="U26" s="166"/>
      <c r="V26" s="168"/>
      <c r="W26" s="166"/>
      <c r="X26" s="168"/>
      <c r="Y26" s="166"/>
      <c r="Z26" s="168"/>
      <c r="AA26" s="145"/>
    </row>
    <row r="27" spans="1:33" ht="16.5" thickTop="1" thickBot="1" x14ac:dyDescent="0.25">
      <c r="A27" s="201">
        <v>11</v>
      </c>
      <c r="B27" s="227" t="s">
        <v>95</v>
      </c>
      <c r="C27" s="227" t="s">
        <v>116</v>
      </c>
      <c r="D27" s="228"/>
      <c r="E27" s="229" t="s">
        <v>75</v>
      </c>
      <c r="F27" s="229"/>
      <c r="G27" s="221">
        <v>15</v>
      </c>
      <c r="H27" s="167">
        <v>15</v>
      </c>
      <c r="I27" s="167"/>
      <c r="J27" s="167"/>
      <c r="K27" s="167"/>
      <c r="L27" s="167"/>
      <c r="M27" s="167"/>
      <c r="N27" s="167"/>
      <c r="O27" s="167"/>
      <c r="P27" s="167"/>
      <c r="Q27" s="167">
        <v>15</v>
      </c>
      <c r="R27" s="167"/>
      <c r="S27" s="167"/>
      <c r="T27" s="167"/>
      <c r="U27" s="167"/>
      <c r="V27" s="167"/>
      <c r="W27" s="167"/>
      <c r="X27" s="167"/>
      <c r="Y27" s="167"/>
      <c r="Z27" s="167"/>
      <c r="AA27" s="145"/>
    </row>
    <row r="28" spans="1:33" s="161" customFormat="1" ht="31.5" thickTop="1" thickBot="1" x14ac:dyDescent="0.25">
      <c r="A28" s="201">
        <v>12</v>
      </c>
      <c r="B28" s="227" t="s">
        <v>100</v>
      </c>
      <c r="C28" s="227" t="s">
        <v>110</v>
      </c>
      <c r="D28" s="228"/>
      <c r="E28" s="229"/>
      <c r="F28" s="229" t="s">
        <v>77</v>
      </c>
      <c r="G28" s="221">
        <v>30</v>
      </c>
      <c r="H28" s="167"/>
      <c r="I28" s="167"/>
      <c r="J28" s="167">
        <v>30</v>
      </c>
      <c r="K28" s="167"/>
      <c r="L28" s="167"/>
      <c r="M28" s="167"/>
      <c r="N28" s="167"/>
      <c r="O28" s="167"/>
      <c r="P28" s="167"/>
      <c r="Q28" s="167"/>
      <c r="R28" s="167"/>
      <c r="S28" s="167"/>
      <c r="T28" s="167"/>
      <c r="U28" s="167"/>
      <c r="V28" s="167">
        <v>30</v>
      </c>
      <c r="W28" s="167"/>
      <c r="X28" s="167"/>
      <c r="Y28" s="167"/>
      <c r="Z28" s="167"/>
      <c r="AA28" s="145"/>
    </row>
    <row r="29" spans="1:33" ht="15.75" thickTop="1" x14ac:dyDescent="0.2">
      <c r="A29" s="201">
        <v>13</v>
      </c>
      <c r="B29" s="227" t="s">
        <v>96</v>
      </c>
      <c r="C29" s="227" t="s">
        <v>115</v>
      </c>
      <c r="D29" s="228"/>
      <c r="E29" s="229"/>
      <c r="F29" s="229" t="s">
        <v>75</v>
      </c>
      <c r="G29" s="221">
        <f t="shared" si="2"/>
        <v>15</v>
      </c>
      <c r="H29" s="167">
        <v>15</v>
      </c>
      <c r="I29" s="167"/>
      <c r="J29" s="167"/>
      <c r="K29" s="167"/>
      <c r="L29" s="167"/>
      <c r="M29" s="167"/>
      <c r="N29" s="167"/>
      <c r="O29" s="167"/>
      <c r="P29" s="167"/>
      <c r="Q29" s="167">
        <v>15</v>
      </c>
      <c r="R29" s="167"/>
      <c r="S29" s="167"/>
      <c r="T29" s="167"/>
      <c r="U29" s="167"/>
      <c r="V29" s="167"/>
      <c r="W29" s="167"/>
      <c r="X29" s="167"/>
      <c r="Y29" s="167"/>
      <c r="Z29" s="167"/>
      <c r="AA29" s="145"/>
    </row>
    <row r="30" spans="1:33" s="77" customFormat="1" ht="15.75" thickBot="1" x14ac:dyDescent="0.25">
      <c r="A30" s="341" t="s">
        <v>11</v>
      </c>
      <c r="B30" s="342"/>
      <c r="C30" s="231"/>
      <c r="D30" s="232"/>
      <c r="E30" s="230"/>
      <c r="F30" s="230"/>
      <c r="G30" s="230">
        <f t="shared" ref="G30:Z30" si="3">SUM(G23:G29)</f>
        <v>150</v>
      </c>
      <c r="H30" s="230">
        <f t="shared" si="3"/>
        <v>60</v>
      </c>
      <c r="I30" s="230">
        <f t="shared" si="3"/>
        <v>0</v>
      </c>
      <c r="J30" s="230">
        <f t="shared" si="3"/>
        <v>90</v>
      </c>
      <c r="K30" s="230">
        <f t="shared" si="3"/>
        <v>0</v>
      </c>
      <c r="L30" s="230">
        <f t="shared" si="3"/>
        <v>0</v>
      </c>
      <c r="M30" s="230">
        <f t="shared" si="3"/>
        <v>0</v>
      </c>
      <c r="N30" s="230">
        <f t="shared" si="3"/>
        <v>0</v>
      </c>
      <c r="O30" s="230">
        <f t="shared" si="3"/>
        <v>30</v>
      </c>
      <c r="P30" s="230">
        <f t="shared" si="3"/>
        <v>15</v>
      </c>
      <c r="Q30" s="230">
        <f t="shared" si="3"/>
        <v>30</v>
      </c>
      <c r="R30" s="230">
        <f t="shared" si="3"/>
        <v>15</v>
      </c>
      <c r="S30" s="230">
        <f t="shared" si="3"/>
        <v>0</v>
      </c>
      <c r="T30" s="233">
        <f>SUM(T23:T29)</f>
        <v>30</v>
      </c>
      <c r="U30" s="230">
        <f t="shared" si="3"/>
        <v>0</v>
      </c>
      <c r="V30" s="230">
        <f t="shared" si="3"/>
        <v>30</v>
      </c>
      <c r="W30" s="230">
        <f t="shared" si="3"/>
        <v>0</v>
      </c>
      <c r="X30" s="230">
        <f t="shared" si="3"/>
        <v>0</v>
      </c>
      <c r="Y30" s="230">
        <f t="shared" si="3"/>
        <v>0</v>
      </c>
      <c r="Z30" s="230">
        <f t="shared" si="3"/>
        <v>0</v>
      </c>
      <c r="AA30" s="250"/>
    </row>
    <row r="31" spans="1:33" ht="16.5" thickTop="1" thickBot="1" x14ac:dyDescent="0.25">
      <c r="A31" s="336" t="s">
        <v>80</v>
      </c>
      <c r="B31" s="337"/>
      <c r="C31" s="337"/>
      <c r="D31" s="337"/>
      <c r="E31" s="337"/>
      <c r="F31" s="337"/>
      <c r="G31" s="337"/>
      <c r="H31" s="337"/>
      <c r="I31" s="337"/>
      <c r="J31" s="337"/>
      <c r="K31" s="337"/>
      <c r="L31" s="337"/>
      <c r="M31" s="337"/>
      <c r="N31" s="337"/>
      <c r="O31" s="337"/>
      <c r="P31" s="337"/>
      <c r="Q31" s="337"/>
      <c r="R31" s="337"/>
      <c r="S31" s="337"/>
      <c r="T31" s="337"/>
      <c r="U31" s="337"/>
      <c r="V31" s="337"/>
      <c r="W31" s="337"/>
      <c r="X31" s="337"/>
      <c r="Y31" s="337"/>
      <c r="Z31" s="337"/>
      <c r="AA31" s="145"/>
      <c r="AB31" s="77"/>
      <c r="AC31" s="77"/>
      <c r="AD31" s="77"/>
      <c r="AE31" s="77"/>
      <c r="AF31" s="77"/>
      <c r="AG31" s="77"/>
    </row>
    <row r="32" spans="1:33" ht="31.5" thickTop="1" thickBot="1" x14ac:dyDescent="0.25">
      <c r="A32" s="167">
        <v>14</v>
      </c>
      <c r="B32" s="227" t="s">
        <v>101</v>
      </c>
      <c r="C32" s="235" t="s">
        <v>106</v>
      </c>
      <c r="D32" s="228"/>
      <c r="E32" s="229" t="s">
        <v>76</v>
      </c>
      <c r="F32" s="229"/>
      <c r="G32" s="221">
        <f>SUM(H32:N32)</f>
        <v>15</v>
      </c>
      <c r="H32" s="167">
        <v>15</v>
      </c>
      <c r="I32" s="167"/>
      <c r="J32" s="167"/>
      <c r="K32" s="167"/>
      <c r="L32" s="167"/>
      <c r="M32" s="167"/>
      <c r="N32" s="167"/>
      <c r="O32" s="167">
        <v>15</v>
      </c>
      <c r="P32" s="236"/>
      <c r="Q32" s="167"/>
      <c r="R32" s="167"/>
      <c r="S32" s="167"/>
      <c r="T32" s="167"/>
      <c r="U32" s="167"/>
      <c r="V32" s="167"/>
      <c r="W32" s="167"/>
      <c r="X32" s="167"/>
      <c r="Y32" s="167"/>
      <c r="Z32" s="167"/>
      <c r="AA32" s="145"/>
    </row>
    <row r="33" spans="1:27" ht="16.5" thickTop="1" thickBot="1" x14ac:dyDescent="0.25">
      <c r="A33" s="167">
        <v>15</v>
      </c>
      <c r="B33" s="235" t="s">
        <v>103</v>
      </c>
      <c r="C33" s="235" t="s">
        <v>104</v>
      </c>
      <c r="D33" s="228"/>
      <c r="E33" s="229" t="s">
        <v>76</v>
      </c>
      <c r="F33" s="229"/>
      <c r="G33" s="221">
        <v>15</v>
      </c>
      <c r="H33" s="167">
        <v>15</v>
      </c>
      <c r="I33" s="167"/>
      <c r="J33" s="167"/>
      <c r="K33" s="167"/>
      <c r="L33" s="167"/>
      <c r="M33" s="167"/>
      <c r="N33" s="167"/>
      <c r="O33" s="167">
        <v>15</v>
      </c>
      <c r="P33" s="236"/>
      <c r="Q33" s="167"/>
      <c r="R33" s="167"/>
      <c r="S33" s="167"/>
      <c r="T33" s="167"/>
      <c r="U33" s="167"/>
      <c r="V33" s="167"/>
      <c r="W33" s="167"/>
      <c r="X33" s="167"/>
      <c r="Y33" s="167"/>
      <c r="Z33" s="167"/>
      <c r="AA33" s="145"/>
    </row>
    <row r="34" spans="1:27" ht="31.5" thickTop="1" thickBot="1" x14ac:dyDescent="0.25">
      <c r="A34" s="167">
        <v>16</v>
      </c>
      <c r="B34" s="227" t="s">
        <v>86</v>
      </c>
      <c r="C34" s="227" t="s">
        <v>110</v>
      </c>
      <c r="D34" s="228"/>
      <c r="E34" s="229"/>
      <c r="F34" s="229" t="s">
        <v>77</v>
      </c>
      <c r="G34" s="221">
        <v>15</v>
      </c>
      <c r="H34" s="167"/>
      <c r="I34" s="167"/>
      <c r="J34" s="167">
        <v>15</v>
      </c>
      <c r="K34" s="167"/>
      <c r="L34" s="167"/>
      <c r="M34" s="167"/>
      <c r="N34" s="167"/>
      <c r="O34" s="167"/>
      <c r="P34" s="167"/>
      <c r="Q34" s="167"/>
      <c r="R34" s="167"/>
      <c r="S34" s="167"/>
      <c r="T34" s="167"/>
      <c r="V34" s="167">
        <v>15</v>
      </c>
      <c r="W34" s="167"/>
      <c r="X34" s="167"/>
      <c r="Y34" s="167"/>
      <c r="Z34" s="167"/>
      <c r="AA34" s="145"/>
    </row>
    <row r="35" spans="1:27" s="161" customFormat="1" ht="16.5" thickTop="1" thickBot="1" x14ac:dyDescent="0.25">
      <c r="A35" s="167">
        <v>17</v>
      </c>
      <c r="B35" s="235" t="s">
        <v>82</v>
      </c>
      <c r="C35" s="235" t="s">
        <v>109</v>
      </c>
      <c r="D35" s="228"/>
      <c r="E35" s="229" t="s">
        <v>76</v>
      </c>
      <c r="F35" s="229"/>
      <c r="G35" s="221">
        <v>15</v>
      </c>
      <c r="H35" s="167">
        <v>15</v>
      </c>
      <c r="I35" s="167"/>
      <c r="J35" s="145"/>
      <c r="K35" s="167"/>
      <c r="L35" s="167"/>
      <c r="M35" s="167"/>
      <c r="N35" s="167"/>
      <c r="O35" s="167">
        <v>15</v>
      </c>
      <c r="P35" s="167"/>
      <c r="Q35" s="167"/>
      <c r="R35" s="167"/>
      <c r="S35" s="167"/>
      <c r="T35" s="167"/>
      <c r="U35" s="167"/>
      <c r="V35" s="167"/>
      <c r="W35" s="167"/>
      <c r="X35" s="167"/>
      <c r="Y35" s="167"/>
      <c r="Z35" s="167"/>
      <c r="AA35" s="145"/>
    </row>
    <row r="36" spans="1:27" s="161" customFormat="1" ht="16.5" thickTop="1" thickBot="1" x14ac:dyDescent="0.25">
      <c r="A36" s="167">
        <v>18</v>
      </c>
      <c r="B36" s="235" t="s">
        <v>135</v>
      </c>
      <c r="C36" s="235" t="s">
        <v>110</v>
      </c>
      <c r="D36" s="228"/>
      <c r="E36" s="229"/>
      <c r="F36" s="229" t="s">
        <v>74</v>
      </c>
      <c r="G36" s="221">
        <f t="shared" ref="G36:G41" si="4">SUM(H36:N36)</f>
        <v>30</v>
      </c>
      <c r="H36" s="167"/>
      <c r="I36" s="167"/>
      <c r="J36" s="167">
        <v>30</v>
      </c>
      <c r="K36" s="167"/>
      <c r="L36" s="167"/>
      <c r="M36" s="167"/>
      <c r="N36" s="167"/>
      <c r="O36" s="167"/>
      <c r="P36" s="167"/>
      <c r="Q36" s="167"/>
      <c r="R36" s="145"/>
      <c r="S36" s="167"/>
      <c r="T36" s="167">
        <v>30</v>
      </c>
      <c r="U36" s="167"/>
      <c r="V36" s="167"/>
      <c r="W36" s="167"/>
      <c r="X36" s="167"/>
      <c r="Y36" s="167"/>
      <c r="Z36" s="167"/>
      <c r="AA36" s="145"/>
    </row>
    <row r="37" spans="1:27" s="161" customFormat="1" ht="16.5" thickTop="1" thickBot="1" x14ac:dyDescent="0.25">
      <c r="A37" s="167">
        <v>19</v>
      </c>
      <c r="B37" s="235" t="s">
        <v>122</v>
      </c>
      <c r="C37" s="235" t="s">
        <v>109</v>
      </c>
      <c r="D37" s="228"/>
      <c r="E37" s="229" t="s">
        <v>75</v>
      </c>
      <c r="F37" s="229"/>
      <c r="G37" s="221">
        <v>15</v>
      </c>
      <c r="H37" s="167">
        <v>15</v>
      </c>
      <c r="I37" s="167"/>
      <c r="J37" s="167"/>
      <c r="K37" s="167"/>
      <c r="L37" s="167"/>
      <c r="M37" s="167"/>
      <c r="N37" s="167"/>
      <c r="O37" s="167"/>
      <c r="P37" s="167"/>
      <c r="Q37" s="167">
        <v>15</v>
      </c>
      <c r="R37" s="167"/>
      <c r="S37" s="167"/>
      <c r="T37" s="167"/>
      <c r="U37" s="167"/>
      <c r="V37" s="167"/>
      <c r="W37" s="167"/>
      <c r="X37" s="167"/>
      <c r="Y37" s="167"/>
      <c r="Z37" s="167"/>
      <c r="AA37" s="145"/>
    </row>
    <row r="38" spans="1:27" s="161" customFormat="1" ht="16.5" thickTop="1" thickBot="1" x14ac:dyDescent="0.25">
      <c r="A38" s="167">
        <v>20</v>
      </c>
      <c r="B38" s="235" t="s">
        <v>121</v>
      </c>
      <c r="C38" s="235" t="s">
        <v>104</v>
      </c>
      <c r="D38" s="228"/>
      <c r="E38" s="229" t="s">
        <v>75</v>
      </c>
      <c r="F38" s="229"/>
      <c r="G38" s="221">
        <v>15</v>
      </c>
      <c r="H38" s="167">
        <v>15</v>
      </c>
      <c r="I38" s="167"/>
      <c r="J38" s="167"/>
      <c r="K38" s="167"/>
      <c r="L38" s="167"/>
      <c r="M38" s="167"/>
      <c r="N38" s="167"/>
      <c r="O38" s="167"/>
      <c r="P38" s="167"/>
      <c r="Q38" s="167">
        <v>15</v>
      </c>
      <c r="R38" s="167"/>
      <c r="S38" s="167"/>
      <c r="T38" s="167"/>
      <c r="U38" s="167"/>
      <c r="V38" s="167"/>
      <c r="W38" s="167"/>
      <c r="X38" s="167"/>
      <c r="Y38" s="167"/>
      <c r="Z38" s="167"/>
      <c r="AA38" s="145"/>
    </row>
    <row r="39" spans="1:27" ht="16.5" thickTop="1" thickBot="1" x14ac:dyDescent="0.25">
      <c r="A39" s="167">
        <v>21</v>
      </c>
      <c r="B39" s="235" t="s">
        <v>91</v>
      </c>
      <c r="C39" s="235" t="s">
        <v>112</v>
      </c>
      <c r="D39" s="228"/>
      <c r="E39" s="229"/>
      <c r="F39" s="229" t="s">
        <v>76</v>
      </c>
      <c r="G39" s="221">
        <f t="shared" si="4"/>
        <v>30</v>
      </c>
      <c r="H39" s="167"/>
      <c r="I39" s="167"/>
      <c r="J39" s="167">
        <v>30</v>
      </c>
      <c r="K39" s="167"/>
      <c r="L39" s="167"/>
      <c r="M39" s="167"/>
      <c r="N39" s="167"/>
      <c r="O39" s="167"/>
      <c r="P39" s="236">
        <v>30</v>
      </c>
      <c r="Q39" s="167"/>
      <c r="R39" s="167"/>
      <c r="S39" s="167"/>
      <c r="T39" s="167"/>
      <c r="U39" s="167"/>
      <c r="V39" s="167"/>
      <c r="W39" s="167"/>
      <c r="X39" s="167"/>
      <c r="Y39" s="167"/>
      <c r="Z39" s="167"/>
      <c r="AA39" s="145"/>
    </row>
    <row r="40" spans="1:27" s="161" customFormat="1" ht="16.5" thickTop="1" thickBot="1" x14ac:dyDescent="0.25">
      <c r="A40" s="167">
        <v>22</v>
      </c>
      <c r="B40" s="227" t="s">
        <v>120</v>
      </c>
      <c r="C40" s="227" t="s">
        <v>104</v>
      </c>
      <c r="D40" s="228"/>
      <c r="E40" s="229"/>
      <c r="F40" s="229" t="s">
        <v>77</v>
      </c>
      <c r="G40" s="221">
        <f t="shared" si="4"/>
        <v>15</v>
      </c>
      <c r="H40" s="167">
        <v>15</v>
      </c>
      <c r="I40" s="167"/>
      <c r="J40" s="167"/>
      <c r="K40" s="167"/>
      <c r="L40" s="167"/>
      <c r="M40" s="167"/>
      <c r="N40" s="167"/>
      <c r="O40" s="145"/>
      <c r="P40" s="167"/>
      <c r="Q40" s="167"/>
      <c r="R40" s="167"/>
      <c r="S40" s="167"/>
      <c r="T40" s="236"/>
      <c r="U40" s="167">
        <v>15</v>
      </c>
      <c r="V40" s="167"/>
      <c r="W40" s="167"/>
      <c r="X40" s="167"/>
      <c r="Y40" s="167"/>
      <c r="Z40" s="167"/>
      <c r="AA40" s="145"/>
    </row>
    <row r="41" spans="1:27" ht="31.5" thickTop="1" thickBot="1" x14ac:dyDescent="0.25">
      <c r="A41" s="167">
        <v>23</v>
      </c>
      <c r="B41" s="227" t="s">
        <v>102</v>
      </c>
      <c r="C41" s="227" t="s">
        <v>108</v>
      </c>
      <c r="D41" s="228"/>
      <c r="E41" s="229" t="s">
        <v>74</v>
      </c>
      <c r="F41" s="229"/>
      <c r="G41" s="221">
        <f t="shared" si="4"/>
        <v>30</v>
      </c>
      <c r="H41" s="167">
        <v>30</v>
      </c>
      <c r="I41" s="167"/>
      <c r="J41" s="167"/>
      <c r="K41" s="167"/>
      <c r="L41" s="167"/>
      <c r="M41" s="167"/>
      <c r="N41" s="167"/>
      <c r="O41" s="167"/>
      <c r="Q41" s="167"/>
      <c r="R41" s="167"/>
      <c r="S41" s="167">
        <v>30</v>
      </c>
      <c r="T41" s="236"/>
      <c r="U41" s="167"/>
      <c r="V41" s="167"/>
      <c r="W41" s="167"/>
      <c r="X41" s="167"/>
      <c r="Y41" s="167"/>
      <c r="Z41" s="167"/>
      <c r="AA41" s="145"/>
    </row>
    <row r="42" spans="1:27" s="161" customFormat="1" ht="31.5" thickTop="1" thickBot="1" x14ac:dyDescent="0.25">
      <c r="A42" s="167">
        <v>24</v>
      </c>
      <c r="B42" s="227" t="s">
        <v>136</v>
      </c>
      <c r="C42" s="235" t="s">
        <v>107</v>
      </c>
      <c r="D42" s="228"/>
      <c r="E42" s="229"/>
      <c r="F42" s="229" t="s">
        <v>74</v>
      </c>
      <c r="G42" s="221">
        <f>SUM(I42:N42)</f>
        <v>30</v>
      </c>
      <c r="H42" s="145"/>
      <c r="I42" s="167"/>
      <c r="J42" s="167">
        <v>30</v>
      </c>
      <c r="K42" s="167"/>
      <c r="L42" s="167"/>
      <c r="M42" s="167"/>
      <c r="N42" s="167"/>
      <c r="O42" s="167"/>
      <c r="P42" s="167"/>
      <c r="Q42" s="167"/>
      <c r="R42" s="167"/>
      <c r="S42" s="145"/>
      <c r="T42" s="167">
        <v>30</v>
      </c>
      <c r="U42" s="167"/>
      <c r="V42" s="167"/>
      <c r="W42" s="167"/>
      <c r="X42" s="167"/>
      <c r="Y42" s="167"/>
      <c r="Z42" s="167"/>
      <c r="AA42" s="145"/>
    </row>
    <row r="43" spans="1:27" ht="31.5" thickTop="1" thickBot="1" x14ac:dyDescent="0.25">
      <c r="A43" s="167">
        <v>25</v>
      </c>
      <c r="B43" s="227" t="s">
        <v>83</v>
      </c>
      <c r="C43" s="227" t="s">
        <v>104</v>
      </c>
      <c r="D43" s="228"/>
      <c r="E43" s="229"/>
      <c r="F43" s="229" t="s">
        <v>77</v>
      </c>
      <c r="G43" s="221">
        <v>15</v>
      </c>
      <c r="H43" s="167"/>
      <c r="I43" s="167"/>
      <c r="J43" s="167">
        <v>15</v>
      </c>
      <c r="K43" s="167"/>
      <c r="L43" s="167"/>
      <c r="M43" s="167"/>
      <c r="N43" s="167"/>
      <c r="O43" s="167"/>
      <c r="P43" s="167"/>
      <c r="Q43" s="167"/>
      <c r="R43" s="167"/>
      <c r="S43" s="167"/>
      <c r="T43" s="236"/>
      <c r="U43" s="167"/>
      <c r="V43" s="167">
        <v>15</v>
      </c>
      <c r="W43" s="167"/>
      <c r="X43" s="167"/>
      <c r="Y43" s="167"/>
      <c r="Z43" s="167"/>
      <c r="AA43" s="145"/>
    </row>
    <row r="44" spans="1:27" ht="15.75" thickTop="1" x14ac:dyDescent="0.2">
      <c r="A44" s="167">
        <v>26</v>
      </c>
      <c r="B44" s="235" t="s">
        <v>111</v>
      </c>
      <c r="C44" s="235" t="s">
        <v>107</v>
      </c>
      <c r="D44" s="228"/>
      <c r="E44" s="229"/>
      <c r="F44" s="229" t="s">
        <v>77</v>
      </c>
      <c r="G44" s="221">
        <v>15</v>
      </c>
      <c r="H44" s="167"/>
      <c r="I44" s="167"/>
      <c r="J44" s="167">
        <v>15</v>
      </c>
      <c r="K44" s="167"/>
      <c r="L44" s="167"/>
      <c r="M44" s="167"/>
      <c r="N44" s="167"/>
      <c r="O44" s="167"/>
      <c r="P44" s="167"/>
      <c r="Q44" s="167"/>
      <c r="R44" s="167"/>
      <c r="S44" s="167"/>
      <c r="T44" s="236"/>
      <c r="U44" s="167"/>
      <c r="V44" s="167">
        <v>15</v>
      </c>
      <c r="W44" s="167"/>
      <c r="X44" s="167"/>
      <c r="Y44" s="167"/>
      <c r="Z44" s="167"/>
      <c r="AA44" s="145"/>
    </row>
    <row r="45" spans="1:27" s="77" customFormat="1" ht="15.75" thickBot="1" x14ac:dyDescent="0.25">
      <c r="A45" s="341" t="s">
        <v>11</v>
      </c>
      <c r="B45" s="342"/>
      <c r="C45" s="231"/>
      <c r="D45" s="232"/>
      <c r="E45" s="230"/>
      <c r="F45" s="230"/>
      <c r="G45" s="230">
        <f>SUM(G32:G44)</f>
        <v>255</v>
      </c>
      <c r="H45" s="230">
        <f t="shared" ref="H45:V45" si="5">SUM(H32:H44)</f>
        <v>120</v>
      </c>
      <c r="I45" s="230">
        <f t="shared" si="5"/>
        <v>0</v>
      </c>
      <c r="J45" s="230">
        <f t="shared" si="5"/>
        <v>135</v>
      </c>
      <c r="K45" s="230">
        <f t="shared" si="5"/>
        <v>0</v>
      </c>
      <c r="L45" s="230">
        <f t="shared" si="5"/>
        <v>0</v>
      </c>
      <c r="M45" s="230">
        <f t="shared" si="5"/>
        <v>0</v>
      </c>
      <c r="N45" s="230">
        <f t="shared" si="5"/>
        <v>0</v>
      </c>
      <c r="O45" s="230">
        <f t="shared" si="5"/>
        <v>45</v>
      </c>
      <c r="P45" s="230">
        <f t="shared" si="5"/>
        <v>30</v>
      </c>
      <c r="Q45" s="230">
        <f t="shared" si="5"/>
        <v>30</v>
      </c>
      <c r="R45" s="230">
        <f t="shared" si="5"/>
        <v>0</v>
      </c>
      <c r="S45" s="230">
        <f t="shared" si="5"/>
        <v>30</v>
      </c>
      <c r="T45" s="230">
        <f t="shared" si="5"/>
        <v>60</v>
      </c>
      <c r="U45" s="230">
        <f t="shared" si="5"/>
        <v>15</v>
      </c>
      <c r="V45" s="230">
        <f t="shared" si="5"/>
        <v>45</v>
      </c>
      <c r="W45" s="230">
        <f t="shared" ref="W45:Z45" si="6">SUM(W40:W44)</f>
        <v>0</v>
      </c>
      <c r="X45" s="230">
        <f t="shared" si="6"/>
        <v>0</v>
      </c>
      <c r="Y45" s="230">
        <f t="shared" si="6"/>
        <v>0</v>
      </c>
      <c r="Z45" s="230">
        <f t="shared" si="6"/>
        <v>0</v>
      </c>
      <c r="AA45" s="250"/>
    </row>
    <row r="46" spans="1:27" ht="16.5" thickTop="1" thickBot="1" x14ac:dyDescent="0.25">
      <c r="A46" s="336" t="s">
        <v>123</v>
      </c>
      <c r="B46" s="337"/>
      <c r="C46" s="337"/>
      <c r="D46" s="337"/>
      <c r="E46" s="337"/>
      <c r="F46" s="337"/>
      <c r="G46" s="337"/>
      <c r="H46" s="337"/>
      <c r="I46" s="337"/>
      <c r="J46" s="337"/>
      <c r="K46" s="337"/>
      <c r="L46" s="337"/>
      <c r="M46" s="337"/>
      <c r="N46" s="337"/>
      <c r="O46" s="337"/>
      <c r="P46" s="337"/>
      <c r="Q46" s="337"/>
      <c r="R46" s="337"/>
      <c r="S46" s="337"/>
      <c r="T46" s="337"/>
      <c r="U46" s="337"/>
      <c r="V46" s="337"/>
      <c r="W46" s="337"/>
      <c r="X46" s="337"/>
      <c r="Y46" s="337"/>
      <c r="Z46" s="337"/>
      <c r="AA46" s="145"/>
    </row>
    <row r="47" spans="1:27" ht="30.75" thickTop="1" x14ac:dyDescent="0.2">
      <c r="A47" s="167">
        <v>27</v>
      </c>
      <c r="B47" s="227" t="s">
        <v>125</v>
      </c>
      <c r="C47" s="235"/>
      <c r="D47" s="228"/>
      <c r="E47" s="229"/>
      <c r="F47" s="229" t="s">
        <v>76</v>
      </c>
      <c r="G47" s="230">
        <f>SUM(H47:N47)</f>
        <v>30</v>
      </c>
      <c r="H47" s="167"/>
      <c r="I47" s="167"/>
      <c r="J47" s="167"/>
      <c r="K47" s="167"/>
      <c r="L47" s="167">
        <v>30</v>
      </c>
      <c r="M47" s="167"/>
      <c r="N47" s="167"/>
      <c r="O47" s="167"/>
      <c r="P47" s="167">
        <v>30</v>
      </c>
      <c r="Q47" s="167"/>
      <c r="R47" s="167"/>
      <c r="S47" s="167"/>
      <c r="T47" s="236"/>
      <c r="U47" s="167"/>
      <c r="V47" s="167"/>
      <c r="W47" s="167"/>
      <c r="X47" s="167"/>
      <c r="Y47" s="167"/>
      <c r="Z47" s="167"/>
      <c r="AA47" s="145"/>
    </row>
    <row r="48" spans="1:27" ht="30" x14ac:dyDescent="0.2">
      <c r="A48" s="167">
        <v>28</v>
      </c>
      <c r="B48" s="227" t="s">
        <v>92</v>
      </c>
      <c r="C48" s="227"/>
      <c r="D48" s="228"/>
      <c r="E48" s="229"/>
      <c r="F48" s="229" t="s">
        <v>75</v>
      </c>
      <c r="G48" s="230">
        <f>SUM(H48:N48)</f>
        <v>30</v>
      </c>
      <c r="H48" s="167"/>
      <c r="I48" s="167"/>
      <c r="J48" s="167"/>
      <c r="K48" s="167">
        <v>30</v>
      </c>
      <c r="L48" s="167"/>
      <c r="M48" s="167"/>
      <c r="N48" s="167"/>
      <c r="O48" s="167"/>
      <c r="P48" s="167"/>
      <c r="Q48" s="167"/>
      <c r="R48" s="167">
        <v>30</v>
      </c>
      <c r="S48" s="167"/>
      <c r="T48" s="236"/>
      <c r="U48" s="167"/>
      <c r="V48" s="167"/>
      <c r="W48" s="167"/>
      <c r="X48" s="167"/>
      <c r="Y48" s="167"/>
      <c r="Z48" s="167"/>
      <c r="AA48" s="145"/>
    </row>
    <row r="49" spans="1:27" x14ac:dyDescent="0.2">
      <c r="A49" s="167"/>
      <c r="B49" s="235"/>
      <c r="C49" s="235"/>
      <c r="D49" s="228"/>
      <c r="E49" s="229"/>
      <c r="F49" s="229"/>
      <c r="G49" s="230">
        <f>SUM(H49:N49)</f>
        <v>0</v>
      </c>
      <c r="H49" s="167"/>
      <c r="I49" s="167"/>
      <c r="J49" s="167"/>
      <c r="K49" s="167"/>
      <c r="L49" s="167"/>
      <c r="M49" s="167"/>
      <c r="N49" s="167"/>
      <c r="O49" s="167"/>
      <c r="P49" s="167"/>
      <c r="Q49" s="167"/>
      <c r="R49" s="167"/>
      <c r="S49" s="167"/>
      <c r="T49" s="236"/>
      <c r="U49" s="167"/>
      <c r="V49" s="167"/>
      <c r="W49" s="167"/>
      <c r="X49" s="167"/>
      <c r="Y49" s="167"/>
      <c r="Z49" s="167"/>
      <c r="AA49" s="145"/>
    </row>
    <row r="50" spans="1:27" x14ac:dyDescent="0.2">
      <c r="A50" s="167"/>
      <c r="B50" s="235"/>
      <c r="C50" s="235"/>
      <c r="D50" s="228"/>
      <c r="E50" s="229"/>
      <c r="F50" s="229"/>
      <c r="G50" s="230">
        <f>SUM(H50:N50)</f>
        <v>0</v>
      </c>
      <c r="H50" s="167"/>
      <c r="I50" s="167"/>
      <c r="J50" s="167"/>
      <c r="K50" s="167"/>
      <c r="L50" s="167"/>
      <c r="M50" s="167"/>
      <c r="N50" s="167"/>
      <c r="O50" s="167"/>
      <c r="P50" s="167"/>
      <c r="Q50" s="167"/>
      <c r="R50" s="167"/>
      <c r="S50" s="167"/>
      <c r="T50" s="236"/>
      <c r="U50" s="167"/>
      <c r="V50" s="167"/>
      <c r="W50" s="167"/>
      <c r="X50" s="167"/>
      <c r="Y50" s="167"/>
      <c r="Z50" s="167"/>
      <c r="AA50" s="145"/>
    </row>
    <row r="51" spans="1:27" x14ac:dyDescent="0.2">
      <c r="A51" s="167"/>
      <c r="B51" s="235"/>
      <c r="C51" s="235"/>
      <c r="D51" s="228"/>
      <c r="E51" s="229"/>
      <c r="F51" s="229"/>
      <c r="G51" s="230">
        <f>SUM(H51:N51)</f>
        <v>0</v>
      </c>
      <c r="H51" s="167"/>
      <c r="I51" s="167"/>
      <c r="J51" s="167"/>
      <c r="K51" s="167"/>
      <c r="L51" s="167"/>
      <c r="M51" s="167"/>
      <c r="N51" s="167"/>
      <c r="O51" s="167"/>
      <c r="P51" s="167"/>
      <c r="Q51" s="167"/>
      <c r="R51" s="167"/>
      <c r="S51" s="167"/>
      <c r="T51" s="236"/>
      <c r="U51" s="167"/>
      <c r="V51" s="167"/>
      <c r="W51" s="167"/>
      <c r="X51" s="167"/>
      <c r="Y51" s="167"/>
      <c r="Z51" s="167"/>
      <c r="AA51" s="145"/>
    </row>
    <row r="52" spans="1:27" s="77" customFormat="1" ht="15.75" thickBot="1" x14ac:dyDescent="0.25">
      <c r="A52" s="338" t="s">
        <v>11</v>
      </c>
      <c r="B52" s="339"/>
      <c r="C52" s="173"/>
      <c r="D52" s="237"/>
      <c r="E52" s="238"/>
      <c r="F52" s="238"/>
      <c r="G52" s="239">
        <f>SUM(G47:G51)</f>
        <v>60</v>
      </c>
      <c r="H52" s="239">
        <f t="shared" ref="H52:V52" si="7">SUM(H47:H51)</f>
        <v>0</v>
      </c>
      <c r="I52" s="239">
        <f t="shared" si="7"/>
        <v>0</v>
      </c>
      <c r="J52" s="239">
        <f t="shared" si="7"/>
        <v>0</v>
      </c>
      <c r="K52" s="239">
        <f t="shared" si="7"/>
        <v>30</v>
      </c>
      <c r="L52" s="239">
        <f t="shared" si="7"/>
        <v>30</v>
      </c>
      <c r="M52" s="239">
        <f t="shared" si="7"/>
        <v>0</v>
      </c>
      <c r="N52" s="239">
        <f t="shared" si="7"/>
        <v>0</v>
      </c>
      <c r="O52" s="239">
        <f t="shared" si="7"/>
        <v>0</v>
      </c>
      <c r="P52" s="239">
        <f t="shared" si="7"/>
        <v>30</v>
      </c>
      <c r="Q52" s="239">
        <f t="shared" si="7"/>
        <v>0</v>
      </c>
      <c r="R52" s="239">
        <f t="shared" si="7"/>
        <v>30</v>
      </c>
      <c r="S52" s="239">
        <f t="shared" si="7"/>
        <v>0</v>
      </c>
      <c r="T52" s="239">
        <f t="shared" si="7"/>
        <v>0</v>
      </c>
      <c r="U52" s="239">
        <f t="shared" si="7"/>
        <v>0</v>
      </c>
      <c r="V52" s="239">
        <f t="shared" si="7"/>
        <v>0</v>
      </c>
      <c r="W52" s="240">
        <f t="shared" ref="W52:Z52" si="8">SUM(W47:W51)</f>
        <v>0</v>
      </c>
      <c r="X52" s="241">
        <f t="shared" si="8"/>
        <v>0</v>
      </c>
      <c r="Y52" s="240">
        <f t="shared" si="8"/>
        <v>0</v>
      </c>
      <c r="Z52" s="241">
        <f t="shared" si="8"/>
        <v>0</v>
      </c>
      <c r="AA52" s="250"/>
    </row>
    <row r="53" spans="1:27" s="77" customFormat="1" ht="15.75" thickTop="1" thickBot="1" x14ac:dyDescent="0.25">
      <c r="A53" s="336" t="s">
        <v>124</v>
      </c>
      <c r="B53" s="337"/>
      <c r="C53" s="337"/>
      <c r="D53" s="337"/>
      <c r="E53" s="337"/>
      <c r="F53" s="337"/>
      <c r="G53" s="337"/>
      <c r="H53" s="337"/>
      <c r="I53" s="337"/>
      <c r="J53" s="337"/>
      <c r="K53" s="337"/>
      <c r="L53" s="337"/>
      <c r="M53" s="337"/>
      <c r="N53" s="337"/>
      <c r="O53" s="337"/>
      <c r="P53" s="337"/>
      <c r="Q53" s="337"/>
      <c r="R53" s="337"/>
      <c r="S53" s="337"/>
      <c r="T53" s="337"/>
      <c r="U53" s="337"/>
      <c r="V53" s="337"/>
      <c r="W53" s="337"/>
      <c r="X53" s="337"/>
      <c r="Y53" s="337"/>
      <c r="Z53" s="337"/>
      <c r="AA53" s="250"/>
    </row>
    <row r="54" spans="1:27" ht="15.75" thickTop="1" x14ac:dyDescent="0.2">
      <c r="A54" s="191">
        <v>29</v>
      </c>
      <c r="B54" s="242" t="s">
        <v>81</v>
      </c>
      <c r="C54" s="242"/>
      <c r="D54" s="193"/>
      <c r="E54" s="194"/>
      <c r="F54" s="194" t="s">
        <v>75</v>
      </c>
      <c r="G54" s="196">
        <f>SUM(H54:N54)</f>
        <v>30</v>
      </c>
      <c r="H54" s="197"/>
      <c r="I54" s="198"/>
      <c r="J54" s="198">
        <v>30</v>
      </c>
      <c r="K54" s="198"/>
      <c r="L54" s="198"/>
      <c r="M54" s="198"/>
      <c r="N54" s="198"/>
      <c r="O54" s="197"/>
      <c r="Q54" s="197"/>
      <c r="R54" s="200">
        <v>30</v>
      </c>
      <c r="S54" s="197"/>
      <c r="T54" s="243"/>
      <c r="U54" s="197"/>
      <c r="V54" s="200"/>
      <c r="W54" s="197"/>
      <c r="X54" s="200"/>
      <c r="Y54" s="197"/>
      <c r="Z54" s="200"/>
      <c r="AA54" s="145"/>
    </row>
    <row r="55" spans="1:27" x14ac:dyDescent="0.2">
      <c r="A55" s="201">
        <v>30</v>
      </c>
      <c r="B55" s="202" t="s">
        <v>84</v>
      </c>
      <c r="C55" s="202"/>
      <c r="D55" s="163"/>
      <c r="E55" s="164"/>
      <c r="F55" s="164" t="s">
        <v>77</v>
      </c>
      <c r="G55" s="196">
        <f>SUM(H55:N55)</f>
        <v>30</v>
      </c>
      <c r="H55" s="166"/>
      <c r="I55" s="167"/>
      <c r="J55" s="167">
        <v>30</v>
      </c>
      <c r="K55" s="167"/>
      <c r="L55" s="167"/>
      <c r="M55" s="167"/>
      <c r="N55" s="167"/>
      <c r="O55" s="166"/>
      <c r="P55" s="168"/>
      <c r="Q55" s="166"/>
      <c r="R55" s="168"/>
      <c r="S55" s="166"/>
      <c r="U55" s="166"/>
      <c r="V55" s="169">
        <v>30</v>
      </c>
      <c r="W55" s="166"/>
      <c r="X55" s="168"/>
      <c r="Y55" s="166"/>
      <c r="Z55" s="168"/>
      <c r="AA55" s="145"/>
    </row>
    <row r="56" spans="1:27" x14ac:dyDescent="0.2">
      <c r="A56" s="201"/>
      <c r="B56" s="202"/>
      <c r="C56" s="202"/>
      <c r="D56" s="163"/>
      <c r="E56" s="164"/>
      <c r="F56" s="164"/>
      <c r="G56" s="196">
        <f>SUM(H56:N56)</f>
        <v>0</v>
      </c>
      <c r="H56" s="166"/>
      <c r="I56" s="167"/>
      <c r="J56" s="167"/>
      <c r="K56" s="167"/>
      <c r="L56" s="167"/>
      <c r="M56" s="167"/>
      <c r="N56" s="167"/>
      <c r="O56" s="166"/>
      <c r="P56" s="168"/>
      <c r="Q56" s="166"/>
      <c r="R56" s="168"/>
      <c r="S56" s="166"/>
      <c r="T56" s="169"/>
      <c r="U56" s="166"/>
      <c r="V56" s="168"/>
      <c r="W56" s="166"/>
      <c r="X56" s="168"/>
      <c r="Y56" s="166"/>
      <c r="Z56" s="168"/>
      <c r="AA56" s="145"/>
    </row>
    <row r="57" spans="1:27" x14ac:dyDescent="0.2">
      <c r="A57" s="201"/>
      <c r="B57" s="202"/>
      <c r="C57" s="202"/>
      <c r="D57" s="163"/>
      <c r="E57" s="164"/>
      <c r="F57" s="164"/>
      <c r="G57" s="196">
        <f>SUM(H57:N57)</f>
        <v>0</v>
      </c>
      <c r="H57" s="166"/>
      <c r="I57" s="167"/>
      <c r="J57" s="167"/>
      <c r="K57" s="167"/>
      <c r="L57" s="167"/>
      <c r="M57" s="167"/>
      <c r="N57" s="167"/>
      <c r="O57" s="166"/>
      <c r="P57" s="168"/>
      <c r="Q57" s="166"/>
      <c r="R57" s="168"/>
      <c r="S57" s="166"/>
      <c r="T57" s="169"/>
      <c r="U57" s="166"/>
      <c r="V57" s="168"/>
      <c r="W57" s="166"/>
      <c r="X57" s="168"/>
      <c r="Y57" s="166"/>
      <c r="Z57" s="168"/>
      <c r="AA57" s="145"/>
    </row>
    <row r="58" spans="1:27" ht="15.75" thickBot="1" x14ac:dyDescent="0.25">
      <c r="A58" s="244"/>
      <c r="B58" s="204"/>
      <c r="C58" s="204"/>
      <c r="D58" s="205"/>
      <c r="E58" s="206"/>
      <c r="F58" s="206"/>
      <c r="G58" s="196">
        <f>SUM(H58:N58)</f>
        <v>0</v>
      </c>
      <c r="H58" s="208"/>
      <c r="I58" s="209"/>
      <c r="J58" s="209"/>
      <c r="K58" s="209"/>
      <c r="L58" s="209"/>
      <c r="M58" s="209"/>
      <c r="N58" s="209"/>
      <c r="O58" s="208"/>
      <c r="P58" s="210"/>
      <c r="Q58" s="208"/>
      <c r="R58" s="210"/>
      <c r="S58" s="208"/>
      <c r="T58" s="245"/>
      <c r="U58" s="208"/>
      <c r="V58" s="210"/>
      <c r="W58" s="208"/>
      <c r="X58" s="210"/>
      <c r="Y58" s="208"/>
      <c r="Z58" s="210"/>
      <c r="AA58" s="145"/>
    </row>
    <row r="59" spans="1:27" s="77" customFormat="1" ht="16.5" thickTop="1" thickBot="1" x14ac:dyDescent="0.25">
      <c r="A59" s="322" t="s">
        <v>11</v>
      </c>
      <c r="B59" s="323"/>
      <c r="C59" s="212"/>
      <c r="D59" s="213"/>
      <c r="E59" s="214"/>
      <c r="F59" s="214"/>
      <c r="G59" s="215">
        <f>SUM(G54:G58)</f>
        <v>60</v>
      </c>
      <c r="H59" s="215">
        <f t="shared" ref="H59:V59" si="9">SUM(H54:H58)</f>
        <v>0</v>
      </c>
      <c r="I59" s="215">
        <f t="shared" si="9"/>
        <v>0</v>
      </c>
      <c r="J59" s="215">
        <f t="shared" si="9"/>
        <v>60</v>
      </c>
      <c r="K59" s="215">
        <f t="shared" si="9"/>
        <v>0</v>
      </c>
      <c r="L59" s="215">
        <f t="shared" si="9"/>
        <v>0</v>
      </c>
      <c r="M59" s="215">
        <f t="shared" si="9"/>
        <v>0</v>
      </c>
      <c r="N59" s="215">
        <f t="shared" si="9"/>
        <v>0</v>
      </c>
      <c r="O59" s="215">
        <f t="shared" si="9"/>
        <v>0</v>
      </c>
      <c r="P59" s="215">
        <f t="shared" si="9"/>
        <v>0</v>
      </c>
      <c r="Q59" s="215">
        <f t="shared" si="9"/>
        <v>0</v>
      </c>
      <c r="R59" s="215">
        <f>SUM(R54:R58)</f>
        <v>30</v>
      </c>
      <c r="S59" s="215">
        <f t="shared" si="9"/>
        <v>0</v>
      </c>
      <c r="T59" s="215">
        <f t="shared" si="9"/>
        <v>0</v>
      </c>
      <c r="U59" s="215">
        <f t="shared" si="9"/>
        <v>0</v>
      </c>
      <c r="V59" s="215">
        <f t="shared" si="9"/>
        <v>30</v>
      </c>
      <c r="W59" s="216">
        <f t="shared" ref="W59:Z59" si="10">SUM(W54:W58)</f>
        <v>0</v>
      </c>
      <c r="X59" s="217">
        <f t="shared" si="10"/>
        <v>0</v>
      </c>
      <c r="Y59" s="216">
        <f t="shared" si="10"/>
        <v>0</v>
      </c>
      <c r="Z59" s="217">
        <f t="shared" si="10"/>
        <v>0</v>
      </c>
      <c r="AA59" s="250"/>
    </row>
    <row r="60" spans="1:27" s="77" customFormat="1" ht="15.75" thickTop="1" thickBot="1" x14ac:dyDescent="0.25">
      <c r="A60" s="336" t="s">
        <v>133</v>
      </c>
      <c r="B60" s="337"/>
      <c r="C60" s="337"/>
      <c r="D60" s="337"/>
      <c r="E60" s="337"/>
      <c r="F60" s="337"/>
      <c r="G60" s="337"/>
      <c r="H60" s="337"/>
      <c r="I60" s="337"/>
      <c r="J60" s="337"/>
      <c r="K60" s="337"/>
      <c r="L60" s="337"/>
      <c r="M60" s="337"/>
      <c r="N60" s="337"/>
      <c r="O60" s="337"/>
      <c r="P60" s="337"/>
      <c r="Q60" s="337"/>
      <c r="R60" s="337"/>
      <c r="S60" s="337"/>
      <c r="T60" s="337"/>
      <c r="U60" s="337"/>
      <c r="V60" s="337"/>
      <c r="W60" s="337"/>
      <c r="X60" s="337"/>
      <c r="Y60" s="337"/>
      <c r="Z60" s="337"/>
      <c r="AA60" s="250"/>
    </row>
    <row r="61" spans="1:27" ht="16.5" thickTop="1" thickBot="1" x14ac:dyDescent="0.25">
      <c r="A61" s="336" t="s">
        <v>129</v>
      </c>
      <c r="B61" s="337"/>
      <c r="C61" s="337"/>
      <c r="D61" s="337"/>
      <c r="E61" s="337"/>
      <c r="F61" s="337"/>
      <c r="G61" s="337"/>
      <c r="H61" s="337"/>
      <c r="I61" s="337"/>
      <c r="J61" s="337"/>
      <c r="K61" s="337"/>
      <c r="L61" s="337"/>
      <c r="M61" s="337"/>
      <c r="N61" s="337"/>
      <c r="O61" s="337"/>
      <c r="P61" s="337"/>
      <c r="Q61" s="337"/>
      <c r="R61" s="337"/>
      <c r="S61" s="337"/>
      <c r="T61" s="337"/>
      <c r="U61" s="337"/>
      <c r="V61" s="337"/>
      <c r="W61" s="337"/>
      <c r="X61" s="337"/>
      <c r="Y61" s="337"/>
      <c r="Z61" s="337"/>
      <c r="AA61" s="145"/>
    </row>
    <row r="62" spans="1:27" ht="15.75" thickTop="1" x14ac:dyDescent="0.2">
      <c r="A62" s="201">
        <v>31</v>
      </c>
      <c r="B62" s="162" t="s">
        <v>127</v>
      </c>
      <c r="C62" s="162" t="s">
        <v>116</v>
      </c>
      <c r="D62" s="163"/>
      <c r="E62" s="164"/>
      <c r="F62" s="164" t="s">
        <v>75</v>
      </c>
      <c r="G62" s="165">
        <v>15</v>
      </c>
      <c r="H62" s="166"/>
      <c r="I62" s="167"/>
      <c r="J62" s="167">
        <v>15</v>
      </c>
      <c r="K62" s="167"/>
      <c r="L62" s="167"/>
      <c r="M62" s="167"/>
      <c r="N62" s="167"/>
      <c r="O62" s="166"/>
      <c r="P62" s="168"/>
      <c r="Q62" s="166"/>
      <c r="R62" s="168">
        <v>15</v>
      </c>
      <c r="S62" s="166"/>
      <c r="T62" s="169"/>
      <c r="U62" s="166"/>
      <c r="V62" s="168"/>
      <c r="W62" s="247"/>
      <c r="X62" s="247"/>
      <c r="Y62" s="247"/>
      <c r="Z62" s="247"/>
      <c r="AA62" s="145"/>
    </row>
    <row r="63" spans="1:27" s="161" customFormat="1" x14ac:dyDescent="0.2">
      <c r="A63" s="201">
        <v>32</v>
      </c>
      <c r="B63" s="202" t="s">
        <v>126</v>
      </c>
      <c r="C63" s="162" t="s">
        <v>110</v>
      </c>
      <c r="D63" s="163"/>
      <c r="E63" s="164"/>
      <c r="F63" s="164" t="s">
        <v>75</v>
      </c>
      <c r="G63" s="165">
        <v>15</v>
      </c>
      <c r="H63" s="145"/>
      <c r="I63" s="167"/>
      <c r="J63" s="167">
        <v>15</v>
      </c>
      <c r="K63" s="167"/>
      <c r="L63" s="167"/>
      <c r="M63" s="167"/>
      <c r="N63" s="167"/>
      <c r="O63" s="145"/>
      <c r="P63" s="168"/>
      <c r="Q63" s="168"/>
      <c r="R63" s="168">
        <v>15</v>
      </c>
      <c r="S63" s="166"/>
      <c r="T63" s="169"/>
      <c r="U63" s="166"/>
      <c r="V63" s="168"/>
      <c r="W63" s="166"/>
      <c r="X63" s="168"/>
      <c r="Y63" s="166"/>
      <c r="Z63" s="168"/>
      <c r="AA63" s="145"/>
    </row>
    <row r="64" spans="1:27" s="161" customFormat="1" x14ac:dyDescent="0.2">
      <c r="A64" s="201">
        <v>33</v>
      </c>
      <c r="B64" s="162" t="s">
        <v>132</v>
      </c>
      <c r="C64" s="162" t="s">
        <v>110</v>
      </c>
      <c r="D64" s="163"/>
      <c r="E64" s="164"/>
      <c r="F64" s="164" t="s">
        <v>74</v>
      </c>
      <c r="G64" s="165">
        <v>30</v>
      </c>
      <c r="H64" s="166"/>
      <c r="I64" s="167"/>
      <c r="J64" s="167">
        <v>30</v>
      </c>
      <c r="K64" s="167"/>
      <c r="L64" s="167"/>
      <c r="M64" s="167"/>
      <c r="N64" s="167"/>
      <c r="O64" s="166"/>
      <c r="P64" s="168"/>
      <c r="Q64" s="166"/>
      <c r="R64" s="168"/>
      <c r="S64" s="166"/>
      <c r="T64" s="169">
        <v>30</v>
      </c>
      <c r="U64" s="166"/>
      <c r="V64" s="168"/>
      <c r="W64" s="166"/>
      <c r="X64" s="168"/>
      <c r="Y64" s="166"/>
      <c r="Z64" s="168"/>
      <c r="AA64" s="145"/>
    </row>
    <row r="65" spans="1:27" ht="30" x14ac:dyDescent="0.2">
      <c r="A65" s="201">
        <v>34</v>
      </c>
      <c r="B65" s="162" t="s">
        <v>131</v>
      </c>
      <c r="C65" s="202" t="s">
        <v>116</v>
      </c>
      <c r="D65" s="163"/>
      <c r="E65" s="164"/>
      <c r="F65" s="164" t="s">
        <v>75</v>
      </c>
      <c r="G65" s="165">
        <v>30</v>
      </c>
      <c r="H65" s="166"/>
      <c r="I65" s="167"/>
      <c r="J65" s="167">
        <v>30</v>
      </c>
      <c r="K65" s="167"/>
      <c r="L65" s="167"/>
      <c r="M65" s="167"/>
      <c r="N65" s="167"/>
      <c r="O65" s="166"/>
      <c r="P65" s="168"/>
      <c r="Q65" s="166"/>
      <c r="R65" s="168">
        <v>30</v>
      </c>
      <c r="S65" s="166"/>
      <c r="T65" s="169"/>
      <c r="U65" s="166"/>
      <c r="V65" s="168"/>
      <c r="W65" s="166"/>
      <c r="X65" s="168"/>
      <c r="Y65" s="166"/>
      <c r="Z65" s="168"/>
      <c r="AA65" s="145"/>
    </row>
    <row r="66" spans="1:27" x14ac:dyDescent="0.2">
      <c r="A66" s="201">
        <v>35</v>
      </c>
      <c r="B66" s="162" t="s">
        <v>105</v>
      </c>
      <c r="C66" s="162" t="s">
        <v>104</v>
      </c>
      <c r="D66" s="163"/>
      <c r="E66" s="164" t="s">
        <v>74</v>
      </c>
      <c r="F66" s="164"/>
      <c r="G66" s="165">
        <f t="shared" ref="G66" si="11">SUM(H66:N66)</f>
        <v>30</v>
      </c>
      <c r="H66" s="166">
        <v>30</v>
      </c>
      <c r="I66" s="167"/>
      <c r="J66" s="167"/>
      <c r="K66" s="167"/>
      <c r="L66" s="167"/>
      <c r="M66" s="167"/>
      <c r="N66" s="167"/>
      <c r="O66" s="166"/>
      <c r="P66" s="168"/>
      <c r="Q66" s="166"/>
      <c r="R66" s="168"/>
      <c r="S66" s="166">
        <v>30</v>
      </c>
      <c r="T66" s="169"/>
      <c r="U66" s="166"/>
      <c r="V66" s="168"/>
      <c r="W66" s="166"/>
      <c r="X66" s="168"/>
      <c r="Y66" s="166"/>
      <c r="Z66" s="168"/>
      <c r="AA66" s="145"/>
    </row>
    <row r="67" spans="1:27" ht="30.75" thickBot="1" x14ac:dyDescent="0.25">
      <c r="A67" s="201">
        <v>36</v>
      </c>
      <c r="B67" s="162" t="s">
        <v>128</v>
      </c>
      <c r="C67" s="162" t="s">
        <v>107</v>
      </c>
      <c r="D67" s="163"/>
      <c r="E67" s="164" t="s">
        <v>74</v>
      </c>
      <c r="F67" s="164"/>
      <c r="G67" s="165">
        <v>30</v>
      </c>
      <c r="H67" s="166">
        <v>30</v>
      </c>
      <c r="I67" s="167"/>
      <c r="J67" s="167"/>
      <c r="K67" s="167"/>
      <c r="L67" s="167"/>
      <c r="M67" s="167"/>
      <c r="N67" s="167"/>
      <c r="O67" s="166"/>
      <c r="P67" s="168"/>
      <c r="Q67" s="166"/>
      <c r="R67" s="168"/>
      <c r="S67" s="166">
        <v>30</v>
      </c>
      <c r="T67" s="169"/>
      <c r="U67" s="166"/>
      <c r="V67" s="168"/>
      <c r="W67" s="166"/>
      <c r="X67" s="168"/>
      <c r="Y67" s="166"/>
      <c r="Z67" s="168"/>
      <c r="AA67" s="145"/>
    </row>
    <row r="68" spans="1:27" ht="16.5" thickTop="1" thickBot="1" x14ac:dyDescent="0.25">
      <c r="A68" s="322" t="s">
        <v>11</v>
      </c>
      <c r="B68" s="323"/>
      <c r="C68" s="212"/>
      <c r="D68" s="213"/>
      <c r="E68" s="214"/>
      <c r="F68" s="214"/>
      <c r="G68" s="215">
        <f>SUM(G62:G67)</f>
        <v>150</v>
      </c>
      <c r="H68" s="215">
        <f>SUM(H62:H67)</f>
        <v>60</v>
      </c>
      <c r="I68" s="215">
        <f t="shared" ref="I68:Z68" si="12">SUM(I62:I67)</f>
        <v>0</v>
      </c>
      <c r="J68" s="215">
        <f t="shared" si="12"/>
        <v>90</v>
      </c>
      <c r="K68" s="215">
        <f t="shared" si="12"/>
        <v>0</v>
      </c>
      <c r="L68" s="215">
        <f t="shared" si="12"/>
        <v>0</v>
      </c>
      <c r="M68" s="215">
        <f t="shared" si="12"/>
        <v>0</v>
      </c>
      <c r="N68" s="215">
        <f t="shared" si="12"/>
        <v>0</v>
      </c>
      <c r="O68" s="215">
        <f t="shared" si="12"/>
        <v>0</v>
      </c>
      <c r="P68" s="215">
        <f t="shared" si="12"/>
        <v>0</v>
      </c>
      <c r="Q68" s="215">
        <f t="shared" si="12"/>
        <v>0</v>
      </c>
      <c r="R68" s="215">
        <f t="shared" si="12"/>
        <v>60</v>
      </c>
      <c r="S68" s="215">
        <f t="shared" si="12"/>
        <v>60</v>
      </c>
      <c r="T68" s="215">
        <f t="shared" si="12"/>
        <v>30</v>
      </c>
      <c r="U68" s="215">
        <f t="shared" si="12"/>
        <v>0</v>
      </c>
      <c r="V68" s="215">
        <f t="shared" si="12"/>
        <v>0</v>
      </c>
      <c r="W68" s="215">
        <f t="shared" si="12"/>
        <v>0</v>
      </c>
      <c r="X68" s="215">
        <f t="shared" si="12"/>
        <v>0</v>
      </c>
      <c r="Y68" s="215">
        <f t="shared" si="12"/>
        <v>0</v>
      </c>
      <c r="Z68" s="215">
        <f t="shared" si="12"/>
        <v>0</v>
      </c>
      <c r="AA68" s="145"/>
    </row>
    <row r="69" spans="1:27" ht="16.5" thickTop="1" thickBot="1" x14ac:dyDescent="0.25">
      <c r="A69" s="336" t="s">
        <v>130</v>
      </c>
      <c r="B69" s="337"/>
      <c r="C69" s="337"/>
      <c r="D69" s="337"/>
      <c r="E69" s="337"/>
      <c r="F69" s="337"/>
      <c r="G69" s="337"/>
      <c r="H69" s="337"/>
      <c r="I69" s="337"/>
      <c r="J69" s="337"/>
      <c r="K69" s="337"/>
      <c r="L69" s="337"/>
      <c r="M69" s="337"/>
      <c r="N69" s="337"/>
      <c r="O69" s="337"/>
      <c r="P69" s="337"/>
      <c r="Q69" s="337"/>
      <c r="R69" s="337"/>
      <c r="S69" s="337"/>
      <c r="T69" s="337"/>
      <c r="U69" s="337"/>
      <c r="V69" s="337"/>
      <c r="W69" s="337"/>
      <c r="X69" s="337"/>
      <c r="Y69" s="337"/>
      <c r="Z69" s="337"/>
      <c r="AA69" s="145"/>
    </row>
    <row r="70" spans="1:27" hidden="1" x14ac:dyDescent="0.2">
      <c r="A70" s="246"/>
      <c r="B70" s="247"/>
      <c r="C70" s="247"/>
      <c r="D70" s="247"/>
      <c r="E70" s="247"/>
      <c r="F70" s="247"/>
      <c r="G70" s="247"/>
      <c r="H70" s="247"/>
      <c r="I70" s="247"/>
      <c r="J70" s="247"/>
      <c r="K70" s="247"/>
      <c r="L70" s="247"/>
      <c r="M70" s="247"/>
      <c r="N70" s="247"/>
      <c r="O70" s="247"/>
      <c r="P70" s="247"/>
      <c r="Q70" s="247"/>
      <c r="R70" s="247"/>
      <c r="S70" s="247"/>
      <c r="T70" s="247"/>
      <c r="U70" s="247"/>
      <c r="V70" s="247"/>
      <c r="W70" s="247"/>
      <c r="X70" s="247"/>
      <c r="Y70" s="247"/>
      <c r="Z70" s="247"/>
      <c r="AA70" s="145"/>
    </row>
    <row r="71" spans="1:27" s="170" customFormat="1" ht="15.75" thickTop="1" x14ac:dyDescent="0.2">
      <c r="A71" s="235">
        <v>37</v>
      </c>
      <c r="B71" s="235" t="s">
        <v>113</v>
      </c>
      <c r="C71" s="235" t="s">
        <v>106</v>
      </c>
      <c r="D71" s="234"/>
      <c r="E71" s="235"/>
      <c r="F71" s="259">
        <v>2</v>
      </c>
      <c r="G71" s="230">
        <v>15</v>
      </c>
      <c r="H71" s="261"/>
      <c r="I71" s="261"/>
      <c r="J71" s="261">
        <v>15</v>
      </c>
      <c r="K71" s="261"/>
      <c r="L71" s="261"/>
      <c r="M71" s="261"/>
      <c r="N71" s="261"/>
      <c r="O71" s="261"/>
      <c r="P71" s="261"/>
      <c r="Q71" s="261"/>
      <c r="R71" s="261">
        <v>15</v>
      </c>
      <c r="S71" s="261"/>
      <c r="T71" s="261"/>
      <c r="U71" s="261"/>
      <c r="V71" s="261"/>
      <c r="W71" s="234"/>
      <c r="X71" s="234"/>
      <c r="Y71" s="234"/>
      <c r="Z71" s="234"/>
      <c r="AA71" s="251"/>
    </row>
    <row r="72" spans="1:27" s="170" customFormat="1" x14ac:dyDescent="0.2">
      <c r="A72" s="235">
        <v>38</v>
      </c>
      <c r="B72" s="235" t="s">
        <v>114</v>
      </c>
      <c r="C72" s="235" t="s">
        <v>106</v>
      </c>
      <c r="D72" s="234"/>
      <c r="E72" s="235"/>
      <c r="F72" s="259">
        <v>2</v>
      </c>
      <c r="G72" s="230">
        <v>15</v>
      </c>
      <c r="H72" s="261"/>
      <c r="I72" s="261"/>
      <c r="J72" s="261">
        <v>15</v>
      </c>
      <c r="K72" s="261"/>
      <c r="L72" s="261"/>
      <c r="M72" s="261"/>
      <c r="N72" s="261"/>
      <c r="O72" s="261"/>
      <c r="P72" s="261"/>
      <c r="Q72" s="261"/>
      <c r="R72" s="261">
        <v>15</v>
      </c>
      <c r="S72" s="261"/>
      <c r="T72" s="261"/>
      <c r="U72" s="261"/>
      <c r="V72" s="261"/>
      <c r="W72" s="234"/>
      <c r="X72" s="234"/>
      <c r="Y72" s="234"/>
      <c r="Z72" s="234"/>
      <c r="AA72" s="251"/>
    </row>
    <row r="73" spans="1:27" s="170" customFormat="1" x14ac:dyDescent="0.2">
      <c r="A73" s="235">
        <v>39</v>
      </c>
      <c r="B73" s="235" t="s">
        <v>134</v>
      </c>
      <c r="C73" s="235" t="s">
        <v>104</v>
      </c>
      <c r="D73" s="228"/>
      <c r="E73" s="229"/>
      <c r="F73" s="260" t="s">
        <v>74</v>
      </c>
      <c r="G73" s="230">
        <v>30</v>
      </c>
      <c r="I73" s="167"/>
      <c r="J73" s="167">
        <v>30</v>
      </c>
      <c r="K73" s="167"/>
      <c r="L73" s="167"/>
      <c r="M73" s="167"/>
      <c r="N73" s="167"/>
      <c r="O73" s="167"/>
      <c r="P73" s="167"/>
      <c r="Q73" s="167"/>
      <c r="R73" s="167"/>
      <c r="T73" s="167">
        <v>30</v>
      </c>
      <c r="U73" s="167"/>
      <c r="V73" s="167"/>
      <c r="W73" s="167"/>
      <c r="X73" s="167"/>
      <c r="Y73" s="167"/>
      <c r="Z73" s="167"/>
      <c r="AA73" s="251"/>
    </row>
    <row r="74" spans="1:27" s="171" customFormat="1" x14ac:dyDescent="0.2">
      <c r="A74" s="235">
        <v>40</v>
      </c>
      <c r="B74" s="227" t="s">
        <v>87</v>
      </c>
      <c r="C74" s="227" t="s">
        <v>112</v>
      </c>
      <c r="D74" s="228"/>
      <c r="E74" s="229"/>
      <c r="F74" s="260" t="s">
        <v>75</v>
      </c>
      <c r="G74" s="230">
        <f t="shared" ref="G74" si="13">SUM(H74:N74)</f>
        <v>30</v>
      </c>
      <c r="H74" s="167"/>
      <c r="I74" s="167"/>
      <c r="J74" s="167">
        <v>30</v>
      </c>
      <c r="K74" s="167"/>
      <c r="L74" s="167"/>
      <c r="M74" s="167"/>
      <c r="N74" s="167"/>
      <c r="O74" s="167"/>
      <c r="P74" s="167"/>
      <c r="Q74" s="167"/>
      <c r="R74" s="167">
        <v>30</v>
      </c>
      <c r="S74" s="167"/>
      <c r="T74" s="236"/>
      <c r="U74" s="167"/>
      <c r="V74" s="167"/>
      <c r="W74" s="167"/>
      <c r="X74" s="167"/>
      <c r="Y74" s="167"/>
      <c r="Z74" s="167"/>
      <c r="AA74" s="251"/>
    </row>
    <row r="75" spans="1:27" s="170" customFormat="1" x14ac:dyDescent="0.2">
      <c r="A75" s="235">
        <v>41</v>
      </c>
      <c r="B75" s="235" t="s">
        <v>89</v>
      </c>
      <c r="C75" s="235" t="s">
        <v>106</v>
      </c>
      <c r="D75" s="228"/>
      <c r="E75" s="229" t="s">
        <v>74</v>
      </c>
      <c r="F75" s="229"/>
      <c r="G75" s="230">
        <f>SUM(H75:N75)</f>
        <v>30</v>
      </c>
      <c r="H75" s="167">
        <v>30</v>
      </c>
      <c r="I75" s="167"/>
      <c r="K75" s="167"/>
      <c r="L75" s="167"/>
      <c r="M75" s="167"/>
      <c r="N75" s="167"/>
      <c r="O75" s="167"/>
      <c r="P75" s="167"/>
      <c r="Q75" s="167"/>
      <c r="R75" s="167"/>
      <c r="S75" s="236">
        <v>30</v>
      </c>
      <c r="U75" s="167"/>
      <c r="V75" s="167"/>
      <c r="W75" s="167"/>
      <c r="X75" s="167"/>
      <c r="Y75" s="167"/>
      <c r="Z75" s="167"/>
      <c r="AA75" s="251"/>
    </row>
    <row r="76" spans="1:27" s="170" customFormat="1" ht="15.75" thickBot="1" x14ac:dyDescent="0.25">
      <c r="A76" s="235">
        <v>42</v>
      </c>
      <c r="B76" s="235" t="s">
        <v>88</v>
      </c>
      <c r="C76" s="235" t="s">
        <v>109</v>
      </c>
      <c r="D76" s="228"/>
      <c r="E76" s="229" t="s">
        <v>74</v>
      </c>
      <c r="F76" s="229"/>
      <c r="G76" s="230">
        <f>SUM(H76:N76)</f>
        <v>30</v>
      </c>
      <c r="H76" s="167">
        <v>30</v>
      </c>
      <c r="I76" s="167"/>
      <c r="K76" s="167"/>
      <c r="L76" s="167"/>
      <c r="M76" s="167"/>
      <c r="N76" s="167"/>
      <c r="O76" s="167"/>
      <c r="P76" s="167"/>
      <c r="Q76" s="167"/>
      <c r="R76" s="167"/>
      <c r="S76" s="236">
        <v>30</v>
      </c>
      <c r="U76" s="167"/>
      <c r="V76" s="167"/>
      <c r="W76" s="167"/>
      <c r="X76" s="167"/>
      <c r="Y76" s="167"/>
      <c r="Z76" s="167"/>
      <c r="AA76" s="251"/>
    </row>
    <row r="77" spans="1:27" s="172" customFormat="1" ht="16.5" thickTop="1" thickBot="1" x14ac:dyDescent="0.25">
      <c r="A77" s="322" t="s">
        <v>11</v>
      </c>
      <c r="B77" s="323"/>
      <c r="C77" s="231"/>
      <c r="D77" s="232"/>
      <c r="E77" s="230"/>
      <c r="F77" s="230"/>
      <c r="G77" s="230">
        <f>SUM(G71:G76)</f>
        <v>150</v>
      </c>
      <c r="H77" s="230">
        <f>SUM(H71:H76)</f>
        <v>60</v>
      </c>
      <c r="I77" s="230">
        <f t="shared" ref="I77:V77" si="14">SUM(I71:I76)</f>
        <v>0</v>
      </c>
      <c r="J77" s="230">
        <f t="shared" si="14"/>
        <v>90</v>
      </c>
      <c r="K77" s="230">
        <f t="shared" si="14"/>
        <v>0</v>
      </c>
      <c r="L77" s="230">
        <f t="shared" si="14"/>
        <v>0</v>
      </c>
      <c r="M77" s="230">
        <f t="shared" si="14"/>
        <v>0</v>
      </c>
      <c r="N77" s="230">
        <f t="shared" si="14"/>
        <v>0</v>
      </c>
      <c r="O77" s="230">
        <f t="shared" si="14"/>
        <v>0</v>
      </c>
      <c r="P77" s="230">
        <f t="shared" si="14"/>
        <v>0</v>
      </c>
      <c r="Q77" s="230">
        <f t="shared" si="14"/>
        <v>0</v>
      </c>
      <c r="R77" s="230">
        <f t="shared" si="14"/>
        <v>60</v>
      </c>
      <c r="S77" s="230">
        <f>SUM(S71:S76)</f>
        <v>60</v>
      </c>
      <c r="T77" s="230">
        <f t="shared" si="14"/>
        <v>30</v>
      </c>
      <c r="U77" s="230">
        <f t="shared" si="14"/>
        <v>0</v>
      </c>
      <c r="V77" s="230">
        <f t="shared" si="14"/>
        <v>0</v>
      </c>
      <c r="W77" s="230">
        <f>SUM(W73:W76)</f>
        <v>0</v>
      </c>
      <c r="X77" s="230">
        <f>SUM(X73:X76)</f>
        <v>0</v>
      </c>
      <c r="Y77" s="230">
        <f>SUM(Y73:Y76)</f>
        <v>0</v>
      </c>
      <c r="Z77" s="230">
        <f>SUM(Z73:Z76)</f>
        <v>0</v>
      </c>
      <c r="AA77" s="252"/>
    </row>
    <row r="78" spans="1:27" s="71" customFormat="1" ht="15.75" thickTop="1" thickBot="1" x14ac:dyDescent="0.25">
      <c r="A78" s="288" t="s">
        <v>14</v>
      </c>
      <c r="B78" s="289"/>
      <c r="C78" s="258"/>
      <c r="D78" s="143"/>
      <c r="E78" s="291"/>
      <c r="F78" s="292"/>
      <c r="G78" s="138">
        <f t="shared" ref="G78:V78" si="15">SUM(G77,G68,G59,G52,G45,G30,G21)</f>
        <v>990</v>
      </c>
      <c r="H78" s="138">
        <f t="shared" si="15"/>
        <v>300</v>
      </c>
      <c r="I78" s="138">
        <f t="shared" si="15"/>
        <v>0</v>
      </c>
      <c r="J78" s="138">
        <f t="shared" si="15"/>
        <v>495</v>
      </c>
      <c r="K78" s="138">
        <f t="shared" si="15"/>
        <v>45</v>
      </c>
      <c r="L78" s="138">
        <f t="shared" si="15"/>
        <v>30</v>
      </c>
      <c r="M78" s="138">
        <f t="shared" si="15"/>
        <v>120</v>
      </c>
      <c r="N78" s="138">
        <f t="shared" si="15"/>
        <v>0</v>
      </c>
      <c r="O78" s="138">
        <f t="shared" si="15"/>
        <v>75</v>
      </c>
      <c r="P78" s="138">
        <f t="shared" si="15"/>
        <v>150</v>
      </c>
      <c r="Q78" s="138">
        <f t="shared" si="15"/>
        <v>60</v>
      </c>
      <c r="R78" s="138">
        <f t="shared" si="15"/>
        <v>225</v>
      </c>
      <c r="S78" s="138">
        <f t="shared" si="15"/>
        <v>150</v>
      </c>
      <c r="T78" s="138">
        <f t="shared" si="15"/>
        <v>180</v>
      </c>
      <c r="U78" s="138">
        <f t="shared" si="15"/>
        <v>15</v>
      </c>
      <c r="V78" s="138">
        <f t="shared" si="15"/>
        <v>135</v>
      </c>
      <c r="W78" s="215" t="e">
        <f>W21+W30+#REF!+W45+W52+W59+W69+#REF!+#REF!+#REF!+#REF!+#REF!+#REF!</f>
        <v>#REF!</v>
      </c>
      <c r="X78" s="215" t="e">
        <f>X21+X30+#REF!+X45+X52+X59+X69+#REF!+#REF!+#REF!+#REF!+#REF!+#REF!</f>
        <v>#REF!</v>
      </c>
      <c r="Y78" s="215" t="e">
        <f>Y21+Y30+#REF!+Y45+Y52+Y59+Y69+#REF!+#REF!+#REF!+#REF!+#REF!+#REF!</f>
        <v>#REF!</v>
      </c>
      <c r="Z78" s="215" t="e">
        <f>Z21+Z30+#REF!+Z45+Z52+Z59+Z69+#REF!+#REF!+#REF!+#REF!+#REF!+#REF!</f>
        <v>#REF!</v>
      </c>
      <c r="AA78" s="238"/>
    </row>
    <row r="79" spans="1:27" ht="16.5" thickTop="1" thickBot="1" x14ac:dyDescent="0.25">
      <c r="A79" s="253"/>
      <c r="B79" s="253"/>
      <c r="C79" s="253"/>
      <c r="D79" s="254"/>
      <c r="E79" s="253" t="s">
        <v>16</v>
      </c>
      <c r="F79" s="253"/>
      <c r="G79" s="255">
        <f>SUM(O78:V78)</f>
        <v>990</v>
      </c>
      <c r="H79" s="253"/>
      <c r="I79" s="253"/>
      <c r="J79" s="253"/>
      <c r="K79" s="253"/>
      <c r="L79" s="253"/>
      <c r="M79" s="253"/>
      <c r="N79" s="253"/>
      <c r="O79" s="346"/>
      <c r="P79" s="346"/>
      <c r="Q79" s="346"/>
      <c r="R79" s="346"/>
      <c r="S79" s="346"/>
      <c r="T79" s="346"/>
      <c r="U79" s="346"/>
      <c r="V79" s="346"/>
      <c r="W79" s="346"/>
      <c r="X79" s="346"/>
      <c r="Y79" s="346"/>
      <c r="Z79" s="346"/>
      <c r="AA79" s="145"/>
    </row>
    <row r="80" spans="1:27" ht="16.5" thickTop="1" thickBot="1" x14ac:dyDescent="0.25">
      <c r="A80" s="253"/>
      <c r="B80" s="253"/>
      <c r="C80" s="253"/>
      <c r="D80" s="254"/>
      <c r="E80" s="253" t="s">
        <v>17</v>
      </c>
      <c r="F80" s="253"/>
      <c r="G80" s="255">
        <f>SUM(H78:N78)</f>
        <v>990</v>
      </c>
      <c r="H80" s="253"/>
      <c r="I80" s="253"/>
      <c r="J80" s="344" t="s">
        <v>13</v>
      </c>
      <c r="K80" s="344"/>
      <c r="L80" s="344"/>
      <c r="M80" s="344"/>
      <c r="N80" s="345"/>
      <c r="O80" s="256">
        <f>COUNTIF($E15:$E78,1)</f>
        <v>3</v>
      </c>
      <c r="P80" s="257">
        <f>COUNTIF($F15:$F78,1)</f>
        <v>7</v>
      </c>
      <c r="Q80" s="256">
        <f>COUNTIF($E15:$E78,2)</f>
        <v>3</v>
      </c>
      <c r="R80" s="257">
        <f>COUNTIF($F15:$F78,2)</f>
        <v>10</v>
      </c>
      <c r="S80" s="256">
        <f>COUNTIF($E15:$E78,3)</f>
        <v>5</v>
      </c>
      <c r="T80" s="257">
        <f>COUNTIF($F15:$F78,3)</f>
        <v>7</v>
      </c>
      <c r="U80" s="256">
        <f>COUNTIF($E15:$E78,4)</f>
        <v>0</v>
      </c>
      <c r="V80" s="257">
        <f>COUNTIF($F15:$F78,4)</f>
        <v>7</v>
      </c>
      <c r="W80" s="256">
        <f>COUNTIF($E15:$E78,5)</f>
        <v>0</v>
      </c>
      <c r="X80" s="257">
        <f>COUNTIF($F15:$F78,5)</f>
        <v>0</v>
      </c>
      <c r="Y80" s="256">
        <f>COUNTIF($E15:$E78,6)</f>
        <v>0</v>
      </c>
      <c r="Z80" s="257">
        <f>COUNTIF($F15:$F78,6)</f>
        <v>0</v>
      </c>
      <c r="AA80" s="145"/>
    </row>
    <row r="81" spans="1:26" ht="15.75" thickTop="1" x14ac:dyDescent="0.2">
      <c r="A81" s="146"/>
      <c r="B81" s="146"/>
      <c r="C81" s="146"/>
      <c r="D81" s="147"/>
      <c r="E81" s="146"/>
      <c r="F81" s="146"/>
      <c r="G81" s="148" t="str">
        <f>IF(G79=G80,"","BŁĄD !!! SPRAWDŹ WIERSZ OGÓŁEM")</f>
        <v/>
      </c>
      <c r="H81" s="146"/>
      <c r="I81" s="146"/>
      <c r="J81" s="146"/>
      <c r="K81" s="146"/>
      <c r="L81" s="146"/>
      <c r="M81" s="146"/>
      <c r="N81" s="146"/>
      <c r="O81" s="146" t="str">
        <f>IF(O80&gt;8,"za dużo E","")</f>
        <v/>
      </c>
      <c r="P81" s="146"/>
      <c r="Q81" s="146" t="str">
        <f>IF(Q80&gt;8,"za dużo E","")</f>
        <v/>
      </c>
      <c r="R81" s="146"/>
      <c r="S81" s="146" t="str">
        <f>IF(S80&gt;8,"za dużo E","")</f>
        <v/>
      </c>
      <c r="T81" s="146"/>
      <c r="U81" s="146" t="str">
        <f>IF(U80&gt;8,"za dużo E","")</f>
        <v/>
      </c>
      <c r="V81" s="146"/>
      <c r="W81" s="146" t="str">
        <f>IF(W80&gt;8,"za dużo E","")</f>
        <v/>
      </c>
      <c r="X81" s="146"/>
      <c r="Y81" s="146" t="str">
        <f>IF(Y80&gt;8,"za dużo E","")</f>
        <v/>
      </c>
      <c r="Z81" s="146"/>
    </row>
    <row r="82" spans="1:26" ht="16.5" x14ac:dyDescent="0.2">
      <c r="D82" s="160" t="s">
        <v>62</v>
      </c>
      <c r="G82" s="77"/>
    </row>
    <row r="83" spans="1:26" x14ac:dyDescent="0.2">
      <c r="G83" s="77"/>
    </row>
    <row r="84" spans="1:26" x14ac:dyDescent="0.2">
      <c r="G84" s="77"/>
    </row>
    <row r="85" spans="1:26" x14ac:dyDescent="0.2">
      <c r="G85" s="77"/>
    </row>
    <row r="86" spans="1:26" x14ac:dyDescent="0.2">
      <c r="G86" s="77"/>
    </row>
    <row r="87" spans="1:26" x14ac:dyDescent="0.2">
      <c r="G87" s="77"/>
    </row>
    <row r="88" spans="1:26" x14ac:dyDescent="0.2">
      <c r="G88" s="77"/>
    </row>
    <row r="89" spans="1:26" x14ac:dyDescent="0.2">
      <c r="G89" s="77"/>
    </row>
    <row r="90" spans="1:26" x14ac:dyDescent="0.2">
      <c r="G90" s="77"/>
    </row>
    <row r="91" spans="1:26" x14ac:dyDescent="0.2">
      <c r="G91" s="77"/>
    </row>
    <row r="92" spans="1:26" x14ac:dyDescent="0.2">
      <c r="G92" s="77"/>
    </row>
    <row r="93" spans="1:26" x14ac:dyDescent="0.2">
      <c r="G93" s="77"/>
    </row>
    <row r="94" spans="1:26" x14ac:dyDescent="0.2">
      <c r="G94" s="77"/>
    </row>
    <row r="95" spans="1:26" x14ac:dyDescent="0.2">
      <c r="G95" s="77"/>
    </row>
    <row r="96" spans="1:26" x14ac:dyDescent="0.2">
      <c r="G96" s="77"/>
    </row>
    <row r="97" spans="7:7" x14ac:dyDescent="0.2">
      <c r="G97" s="77"/>
    </row>
    <row r="98" spans="7:7" x14ac:dyDescent="0.2">
      <c r="G98" s="77"/>
    </row>
    <row r="99" spans="7:7" x14ac:dyDescent="0.2">
      <c r="G99" s="77"/>
    </row>
    <row r="100" spans="7:7" x14ac:dyDescent="0.2">
      <c r="G100" s="77"/>
    </row>
    <row r="101" spans="7:7" x14ac:dyDescent="0.2">
      <c r="G101" s="77"/>
    </row>
    <row r="102" spans="7:7" x14ac:dyDescent="0.2">
      <c r="G102" s="77"/>
    </row>
    <row r="103" spans="7:7" x14ac:dyDescent="0.2">
      <c r="G103" s="77"/>
    </row>
    <row r="104" spans="7:7" x14ac:dyDescent="0.2">
      <c r="G104" s="77"/>
    </row>
    <row r="105" spans="7:7" x14ac:dyDescent="0.2">
      <c r="G105" s="77"/>
    </row>
    <row r="106" spans="7:7" x14ac:dyDescent="0.2">
      <c r="G106" s="77"/>
    </row>
    <row r="107" spans="7:7" x14ac:dyDescent="0.2">
      <c r="G107" s="77"/>
    </row>
    <row r="108" spans="7:7" x14ac:dyDescent="0.2">
      <c r="G108" s="77"/>
    </row>
    <row r="109" spans="7:7" x14ac:dyDescent="0.2">
      <c r="G109" s="77"/>
    </row>
    <row r="110" spans="7:7" x14ac:dyDescent="0.2">
      <c r="G110" s="77"/>
    </row>
    <row r="111" spans="7:7" x14ac:dyDescent="0.2">
      <c r="G111" s="77"/>
    </row>
    <row r="112" spans="7:7" x14ac:dyDescent="0.2">
      <c r="G112" s="77"/>
    </row>
    <row r="113" spans="7:7" x14ac:dyDescent="0.2">
      <c r="G113" s="77"/>
    </row>
    <row r="114" spans="7:7" x14ac:dyDescent="0.2">
      <c r="G114" s="77"/>
    </row>
    <row r="115" spans="7:7" x14ac:dyDescent="0.2">
      <c r="G115" s="77"/>
    </row>
    <row r="116" spans="7:7" x14ac:dyDescent="0.2">
      <c r="G116" s="77"/>
    </row>
    <row r="117" spans="7:7" x14ac:dyDescent="0.2">
      <c r="G117" s="77"/>
    </row>
    <row r="118" spans="7:7" x14ac:dyDescent="0.2">
      <c r="G118" s="77"/>
    </row>
    <row r="119" spans="7:7" x14ac:dyDescent="0.2">
      <c r="G119" s="77"/>
    </row>
    <row r="120" spans="7:7" x14ac:dyDescent="0.2">
      <c r="G120" s="77"/>
    </row>
    <row r="121" spans="7:7" x14ac:dyDescent="0.2">
      <c r="G121" s="77"/>
    </row>
    <row r="122" spans="7:7" x14ac:dyDescent="0.2">
      <c r="G122" s="77"/>
    </row>
    <row r="123" spans="7:7" x14ac:dyDescent="0.2">
      <c r="G123" s="77"/>
    </row>
    <row r="124" spans="7:7" x14ac:dyDescent="0.2">
      <c r="G124" s="77"/>
    </row>
    <row r="125" spans="7:7" x14ac:dyDescent="0.2">
      <c r="G125" s="77"/>
    </row>
    <row r="126" spans="7:7" x14ac:dyDescent="0.2">
      <c r="G126" s="77"/>
    </row>
    <row r="127" spans="7:7" x14ac:dyDescent="0.2">
      <c r="G127" s="77"/>
    </row>
    <row r="128" spans="7:7" x14ac:dyDescent="0.2">
      <c r="G128" s="77"/>
    </row>
    <row r="129" spans="7:7" x14ac:dyDescent="0.2">
      <c r="G129" s="77"/>
    </row>
    <row r="130" spans="7:7" x14ac:dyDescent="0.2">
      <c r="G130" s="77"/>
    </row>
    <row r="131" spans="7:7" x14ac:dyDescent="0.2">
      <c r="G131" s="77"/>
    </row>
    <row r="132" spans="7:7" x14ac:dyDescent="0.2">
      <c r="G132" s="77"/>
    </row>
    <row r="133" spans="7:7" x14ac:dyDescent="0.2">
      <c r="G133" s="77"/>
    </row>
    <row r="134" spans="7:7" x14ac:dyDescent="0.2">
      <c r="G134" s="77"/>
    </row>
    <row r="135" spans="7:7" x14ac:dyDescent="0.2">
      <c r="G135" s="77"/>
    </row>
    <row r="136" spans="7:7" x14ac:dyDescent="0.2">
      <c r="G136" s="77"/>
    </row>
    <row r="137" spans="7:7" x14ac:dyDescent="0.2">
      <c r="G137" s="77"/>
    </row>
    <row r="138" spans="7:7" x14ac:dyDescent="0.2">
      <c r="G138" s="77"/>
    </row>
    <row r="139" spans="7:7" x14ac:dyDescent="0.2">
      <c r="G139" s="77"/>
    </row>
    <row r="140" spans="7:7" x14ac:dyDescent="0.2">
      <c r="G140" s="77"/>
    </row>
    <row r="141" spans="7:7" x14ac:dyDescent="0.2">
      <c r="G141" s="77"/>
    </row>
    <row r="142" spans="7:7" x14ac:dyDescent="0.2">
      <c r="G142" s="77"/>
    </row>
    <row r="143" spans="7:7" x14ac:dyDescent="0.2">
      <c r="G143" s="77"/>
    </row>
    <row r="144" spans="7:7" x14ac:dyDescent="0.2">
      <c r="G144" s="77"/>
    </row>
    <row r="145" spans="7:7" x14ac:dyDescent="0.2">
      <c r="G145" s="77"/>
    </row>
    <row r="146" spans="7:7" x14ac:dyDescent="0.2">
      <c r="G146" s="77"/>
    </row>
    <row r="147" spans="7:7" x14ac:dyDescent="0.2">
      <c r="G147" s="77"/>
    </row>
    <row r="148" spans="7:7" x14ac:dyDescent="0.2">
      <c r="G148" s="77"/>
    </row>
    <row r="149" spans="7:7" x14ac:dyDescent="0.2">
      <c r="G149" s="77"/>
    </row>
    <row r="150" spans="7:7" x14ac:dyDescent="0.2">
      <c r="G150" s="77"/>
    </row>
    <row r="151" spans="7:7" x14ac:dyDescent="0.2">
      <c r="G151" s="77"/>
    </row>
    <row r="152" spans="7:7" x14ac:dyDescent="0.2">
      <c r="G152" s="77"/>
    </row>
    <row r="153" spans="7:7" x14ac:dyDescent="0.2">
      <c r="G153" s="77"/>
    </row>
    <row r="154" spans="7:7" x14ac:dyDescent="0.2">
      <c r="G154" s="77"/>
    </row>
    <row r="155" spans="7:7" x14ac:dyDescent="0.2">
      <c r="G155" s="77"/>
    </row>
    <row r="156" spans="7:7" x14ac:dyDescent="0.2">
      <c r="G156" s="77"/>
    </row>
    <row r="157" spans="7:7" x14ac:dyDescent="0.2">
      <c r="G157" s="77"/>
    </row>
    <row r="158" spans="7:7" x14ac:dyDescent="0.2">
      <c r="G158" s="77"/>
    </row>
    <row r="159" spans="7:7" x14ac:dyDescent="0.2">
      <c r="G159" s="77"/>
    </row>
    <row r="160" spans="7:7" x14ac:dyDescent="0.2">
      <c r="G160" s="77"/>
    </row>
    <row r="161" spans="7:7" x14ac:dyDescent="0.2">
      <c r="G161" s="77"/>
    </row>
    <row r="162" spans="7:7" x14ac:dyDescent="0.2">
      <c r="G162" s="77"/>
    </row>
    <row r="163" spans="7:7" x14ac:dyDescent="0.2">
      <c r="G163" s="77"/>
    </row>
    <row r="164" spans="7:7" x14ac:dyDescent="0.2">
      <c r="G164" s="77"/>
    </row>
    <row r="165" spans="7:7" x14ac:dyDescent="0.2">
      <c r="G165" s="77"/>
    </row>
    <row r="166" spans="7:7" x14ac:dyDescent="0.2">
      <c r="G166" s="77"/>
    </row>
    <row r="167" spans="7:7" x14ac:dyDescent="0.2">
      <c r="G167" s="77"/>
    </row>
    <row r="168" spans="7:7" x14ac:dyDescent="0.2">
      <c r="G168" s="77"/>
    </row>
    <row r="169" spans="7:7" x14ac:dyDescent="0.2">
      <c r="G169" s="77"/>
    </row>
    <row r="170" spans="7:7" x14ac:dyDescent="0.2">
      <c r="G170" s="77"/>
    </row>
    <row r="171" spans="7:7" x14ac:dyDescent="0.2">
      <c r="G171" s="77"/>
    </row>
    <row r="172" spans="7:7" x14ac:dyDescent="0.2">
      <c r="G172" s="77"/>
    </row>
    <row r="173" spans="7:7" x14ac:dyDescent="0.2">
      <c r="G173" s="77"/>
    </row>
    <row r="174" spans="7:7" x14ac:dyDescent="0.2">
      <c r="G174" s="77"/>
    </row>
    <row r="175" spans="7:7" x14ac:dyDescent="0.2">
      <c r="G175" s="77"/>
    </row>
    <row r="176" spans="7:7" x14ac:dyDescent="0.2">
      <c r="G176" s="77"/>
    </row>
    <row r="177" spans="7:7" x14ac:dyDescent="0.2">
      <c r="G177" s="77"/>
    </row>
    <row r="178" spans="7:7" x14ac:dyDescent="0.2">
      <c r="G178" s="77"/>
    </row>
    <row r="179" spans="7:7" x14ac:dyDescent="0.2">
      <c r="G179" s="77"/>
    </row>
    <row r="180" spans="7:7" x14ac:dyDescent="0.2">
      <c r="G180" s="77"/>
    </row>
    <row r="181" spans="7:7" x14ac:dyDescent="0.2">
      <c r="G181" s="77"/>
    </row>
    <row r="182" spans="7:7" x14ac:dyDescent="0.2">
      <c r="G182" s="77"/>
    </row>
    <row r="183" spans="7:7" x14ac:dyDescent="0.2">
      <c r="G183" s="77"/>
    </row>
    <row r="184" spans="7:7" x14ac:dyDescent="0.2">
      <c r="G184" s="77"/>
    </row>
    <row r="185" spans="7:7" x14ac:dyDescent="0.2">
      <c r="G185" s="77"/>
    </row>
    <row r="186" spans="7:7" x14ac:dyDescent="0.2">
      <c r="G186" s="77"/>
    </row>
    <row r="187" spans="7:7" x14ac:dyDescent="0.2">
      <c r="G187" s="77"/>
    </row>
    <row r="188" spans="7:7" x14ac:dyDescent="0.2">
      <c r="G188" s="77"/>
    </row>
    <row r="189" spans="7:7" x14ac:dyDescent="0.2">
      <c r="G189" s="77"/>
    </row>
    <row r="190" spans="7:7" x14ac:dyDescent="0.2">
      <c r="G190" s="77"/>
    </row>
    <row r="191" spans="7:7" x14ac:dyDescent="0.2">
      <c r="G191" s="77"/>
    </row>
    <row r="192" spans="7:7" x14ac:dyDescent="0.2">
      <c r="G192" s="77"/>
    </row>
    <row r="193" spans="7:7" x14ac:dyDescent="0.2">
      <c r="G193" s="77"/>
    </row>
    <row r="194" spans="7:7" x14ac:dyDescent="0.2">
      <c r="G194" s="77"/>
    </row>
    <row r="195" spans="7:7" x14ac:dyDescent="0.2">
      <c r="G195" s="77"/>
    </row>
    <row r="196" spans="7:7" x14ac:dyDescent="0.2">
      <c r="G196" s="77"/>
    </row>
    <row r="197" spans="7:7" x14ac:dyDescent="0.2">
      <c r="G197" s="77"/>
    </row>
    <row r="198" spans="7:7" x14ac:dyDescent="0.2">
      <c r="G198" s="77"/>
    </row>
    <row r="199" spans="7:7" x14ac:dyDescent="0.2">
      <c r="G199" s="77"/>
    </row>
    <row r="200" spans="7:7" x14ac:dyDescent="0.2">
      <c r="G200" s="77"/>
    </row>
    <row r="201" spans="7:7" x14ac:dyDescent="0.2">
      <c r="G201" s="77"/>
    </row>
    <row r="202" spans="7:7" x14ac:dyDescent="0.2">
      <c r="G202" s="77"/>
    </row>
    <row r="203" spans="7:7" x14ac:dyDescent="0.2">
      <c r="G203" s="77"/>
    </row>
    <row r="204" spans="7:7" x14ac:dyDescent="0.2">
      <c r="G204" s="77"/>
    </row>
    <row r="205" spans="7:7" x14ac:dyDescent="0.2">
      <c r="G205" s="77"/>
    </row>
    <row r="206" spans="7:7" x14ac:dyDescent="0.2">
      <c r="G206" s="77"/>
    </row>
    <row r="207" spans="7:7" x14ac:dyDescent="0.2">
      <c r="G207" s="77"/>
    </row>
    <row r="208" spans="7:7" x14ac:dyDescent="0.2">
      <c r="G208" s="77"/>
    </row>
    <row r="209" spans="7:7" x14ac:dyDescent="0.2">
      <c r="G209" s="77"/>
    </row>
    <row r="210" spans="7:7" x14ac:dyDescent="0.2">
      <c r="G210" s="77"/>
    </row>
    <row r="211" spans="7:7" x14ac:dyDescent="0.2">
      <c r="G211" s="77"/>
    </row>
    <row r="212" spans="7:7" x14ac:dyDescent="0.2">
      <c r="G212" s="77"/>
    </row>
    <row r="213" spans="7:7" x14ac:dyDescent="0.2">
      <c r="G213" s="77"/>
    </row>
    <row r="214" spans="7:7" x14ac:dyDescent="0.2">
      <c r="G214" s="77"/>
    </row>
    <row r="215" spans="7:7" x14ac:dyDescent="0.2">
      <c r="G215" s="77"/>
    </row>
    <row r="216" spans="7:7" x14ac:dyDescent="0.2">
      <c r="G216" s="77"/>
    </row>
    <row r="217" spans="7:7" x14ac:dyDescent="0.2">
      <c r="G217" s="77"/>
    </row>
    <row r="218" spans="7:7" x14ac:dyDescent="0.2">
      <c r="G218" s="77"/>
    </row>
    <row r="219" spans="7:7" x14ac:dyDescent="0.2">
      <c r="G219" s="77"/>
    </row>
    <row r="220" spans="7:7" x14ac:dyDescent="0.2">
      <c r="G220" s="77"/>
    </row>
    <row r="221" spans="7:7" x14ac:dyDescent="0.2">
      <c r="G221" s="77"/>
    </row>
    <row r="222" spans="7:7" x14ac:dyDescent="0.2">
      <c r="G222" s="77"/>
    </row>
    <row r="223" spans="7:7" x14ac:dyDescent="0.2">
      <c r="G223" s="77"/>
    </row>
    <row r="224" spans="7:7" x14ac:dyDescent="0.2">
      <c r="G224" s="77"/>
    </row>
    <row r="225" spans="7:7" x14ac:dyDescent="0.2">
      <c r="G225" s="77"/>
    </row>
    <row r="226" spans="7:7" x14ac:dyDescent="0.2">
      <c r="G226" s="77"/>
    </row>
    <row r="227" spans="7:7" x14ac:dyDescent="0.2">
      <c r="G227" s="77"/>
    </row>
    <row r="228" spans="7:7" x14ac:dyDescent="0.2">
      <c r="G228" s="77"/>
    </row>
    <row r="229" spans="7:7" x14ac:dyDescent="0.2">
      <c r="G229" s="77"/>
    </row>
  </sheetData>
  <autoFilter ref="A1:Z69" xr:uid="{00000000-0009-0000-0000-000002000000}">
    <filterColumn colId="18" showButton="0"/>
    <filterColumn colId="19" showButton="0"/>
    <filterColumn colId="20" showButton="0"/>
    <filterColumn colId="21" showButton="0"/>
    <filterColumn colId="22" showButton="0"/>
    <filterColumn colId="23" showButton="0"/>
    <filterColumn colId="24" showButton="0"/>
  </autoFilter>
  <mergeCells count="38">
    <mergeCell ref="A61:Z61"/>
    <mergeCell ref="A46:Z46"/>
    <mergeCell ref="S1:Z1"/>
    <mergeCell ref="J80:N80"/>
    <mergeCell ref="O79:P79"/>
    <mergeCell ref="Q79:R79"/>
    <mergeCell ref="S79:T79"/>
    <mergeCell ref="U79:V79"/>
    <mergeCell ref="W79:X79"/>
    <mergeCell ref="Y79:Z79"/>
    <mergeCell ref="A31:Z31"/>
    <mergeCell ref="A45:B45"/>
    <mergeCell ref="A78:B78"/>
    <mergeCell ref="E78:F78"/>
    <mergeCell ref="A53:Z53"/>
    <mergeCell ref="A59:B59"/>
    <mergeCell ref="A60:Z60"/>
    <mergeCell ref="Y11:Z11"/>
    <mergeCell ref="A14:Z14"/>
    <mergeCell ref="A21:B21"/>
    <mergeCell ref="A22:Z22"/>
    <mergeCell ref="A30:B30"/>
    <mergeCell ref="A77:B77"/>
    <mergeCell ref="A2:Z2"/>
    <mergeCell ref="A3:Z3"/>
    <mergeCell ref="A4:Z4"/>
    <mergeCell ref="A8:Z8"/>
    <mergeCell ref="A5:Z5"/>
    <mergeCell ref="A6:Z6"/>
    <mergeCell ref="A7:Z7"/>
    <mergeCell ref="A9:Z9"/>
    <mergeCell ref="G10:N11"/>
    <mergeCell ref="O10:R10"/>
    <mergeCell ref="S10:V10"/>
    <mergeCell ref="W10:Z10"/>
    <mergeCell ref="A69:Z69"/>
    <mergeCell ref="A68:B68"/>
    <mergeCell ref="A52:B52"/>
  </mergeCells>
  <printOptions horizontalCentered="1"/>
  <pageMargins left="0.70866141732283472" right="0.70866141732283472" top="0.55118110236220474" bottom="0.55118110236220474" header="0.31496062992125984" footer="0.31496062992125984"/>
  <pageSetup paperSize="9" scale="79" orientation="landscape" r:id="rId1"/>
  <rowBreaks count="2" manualBreakCount="2">
    <brk id="30" max="16383" man="1"/>
    <brk id="72" max="16383" man="1"/>
  </rowBreaks>
  <colBreaks count="1" manualBreakCount="1">
    <brk id="14" max="79" man="1"/>
  </colBreaks>
  <ignoredErrors>
    <ignoredError sqref="V78" unlockedFormula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4</vt:i4>
      </vt:variant>
    </vt:vector>
  </HeadingPairs>
  <TitlesOfParts>
    <vt:vector size="7" baseType="lpstr">
      <vt:lpstr>program_wzór</vt:lpstr>
      <vt:lpstr>projekt program</vt:lpstr>
      <vt:lpstr>projekt harmonogram</vt:lpstr>
      <vt:lpstr>program_wzór!Obszar_wydruku</vt:lpstr>
      <vt:lpstr>'projekt harmonogram'!Obszar_wydruku</vt:lpstr>
      <vt:lpstr>'projekt program'!Obszar_wydruku</vt:lpstr>
      <vt:lpstr>program_wzór!Tytuły_wydruku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Ewa</dc:creator>
  <cp:lastModifiedBy>Olędzka Justyna</cp:lastModifiedBy>
  <cp:lastPrinted>2022-07-06T08:07:18Z</cp:lastPrinted>
  <dcterms:created xsi:type="dcterms:W3CDTF">1998-05-26T18:21:06Z</dcterms:created>
  <dcterms:modified xsi:type="dcterms:W3CDTF">2024-04-12T08:48:49Z</dcterms:modified>
</cp:coreProperties>
</file>